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20210913照会_令和元年度財政状況資料集（追加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BW42" i="10" l="1"/>
  <c r="BW43" i="10" s="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<sst xmlns="http://schemas.openxmlformats.org/spreadsheetml/2006/main" count="1117" uniqueCount="609">
  <si>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</si>
  <si>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</si>
  <si>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</si>
  <si>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</si>
  <si>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</si>
  <si>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</si>
  <si>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</si>
  <si>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</si>
  <si>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</si>
  <si>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</si>
  <si>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</si>
  <si>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</si>
  <si>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</si>
  <si>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</si>
  <si>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</si>
  <si>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</si>
  <si>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</si>
  <si>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</si>
  <si>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</si>
  <si>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</si>
  <si>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</si>
  <si>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</si>
  <si>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</si>
  <si>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</si>
  <si>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</si>
  <si>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</si>
  <si>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</si>
  <si>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</si>
  <si>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</si>
  <si>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</si>
  <si>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</si>
  <si>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</si>
  <si>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</si>
  <si>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</si>
  <si>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</si>
  <si>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</si>
  <si>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</si>
  <si>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</si>
  <si>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</si>
  <si>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</si>
  <si>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</si>
  <si>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</si>
  <si>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</si>
  <si>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</si>
  <si>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</si>
  <si>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</si>
  <si>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</si>
  <si>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</si>
  <si>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</si>
  <si>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</si>
  <si>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</si>
  <si>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</si>
  <si>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</si>
  <si>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</si>
  <si>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</si>
  <si>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</si>
  <si>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</si>
  <si>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</si>
  <si>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</si>
  <si>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</si>
  <si>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</si>
  <si>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</si>
  <si>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</si>
  <si>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</si>
  <si>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</si>
  <si>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</si>
  <si>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</si>
  <si>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</si>
  <si>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</si>
  <si>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</si>
  <si>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</si>
  <si>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</si>
  <si>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</si>
  <si>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</si>
  <si>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</si>
  <si>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</si>
  <si>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</si>
  <si>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</si>
  <si>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</si>
  <si>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</si>
  <si>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</si>
  <si>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</si>
  <si>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</si>
  <si>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</si>
  <si>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</si>
  <si>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</si>
  <si>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</si>
  <si>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</si>
  <si>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</si>
  <si>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</si>
  <si>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</si>
  <si>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</si>
  <si>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</si>
  <si>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</si>
  <si>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</si>
  <si>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</si>
  <si>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</si>
  <si>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</si>
  <si>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</si>
  <si>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</si>
  <si>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</si>
  <si>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</si>
  <si>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</si>
  <si>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</si>
  <si>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</si>
  <si>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</si>
  <si>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</si>
  <si>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</si>
  <si>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</si>
  <si>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</si>
  <si>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</si>
  <si>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</si>
  <si>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</si>
  <si>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</si>
  <si>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</si>
  <si>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</si>
  <si>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</si>
  <si>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</si>
  <si>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</si>
  <si>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</si>
  <si>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</si>
  <si>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</si>
  <si>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</si>
  <si>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</si>
  <si>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</si>
  <si>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</si>
  <si>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</si>
  <si>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</si>
  <si>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</si>
  <si>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</si>
  <si>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</si>
  <si>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</si>
  <si>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</si>
  <si>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</si>
  <si>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</si>
  <si>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</si>
  <si>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</si>
  <si>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</si>
  <si>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</si>
  <si>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</si>
  <si>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</si>
  <si>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</si>
  <si>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</si>
  <si>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</si>
  <si>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</si>
  <si>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</si>
  <si>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</si>
  <si>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</si>
  <si>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</si>
  <si>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</si>
  <si>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</si>
  <si>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</si>
  <si>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</si>
  <si>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</si>
  <si>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</si>
  <si>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</si>
  <si>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</si>
  <si>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</si>
  <si>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</si>
  <si>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</si>
  <si>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</si>
  <si>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</si>
  <si>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</si>
  <si>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</si>
  <si>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</si>
  <si>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</si>
  <si>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</si>
  <si>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</si>
  <si>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</si>
  <si>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</si>
  <si>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</si>
  <si>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</si>
  <si>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</si>
  <si>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</si>
  <si>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</si>
  <si>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</si>
  <si>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</si>
  <si>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</si>
  <si>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</si>
  <si>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</si>
  <si>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</si>
  <si>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</si>
  <si>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</si>
  <si>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</si>
  <si>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</si>
  <si>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</si>
  <si>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</si>
  <si>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</si>
  <si>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</si>
  <si>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</si>
  <si>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</si>
  <si>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</si>
  <si>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</si>
  <si>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</si>
  <si>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</si>
  <si>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</si>
  <si>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</si>
  <si>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</si>
  <si>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</si>
  <si>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</si>
  <si>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</si>
  <si>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</si>
  <si>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</si>
  <si>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</si>
  <si>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</si>
  <si>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</si>
  <si>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</si>
  <si>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</si>
  <si>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</si>
  <si>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福島県玉川村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</si>
  <si>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</si>
  <si>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</si>
  <si>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</si>
  <si>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</si>
  <si>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</si>
  <si>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</si>
  <si>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</si>
  <si>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</si>
  <si>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</si>
  <si>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</si>
  <si>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</si>
  <si>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</si>
  <si>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</si>
  <si>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</si>
  <si>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</si>
  <si>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</si>
  <si>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</si>
  <si>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</si>
  <si>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</si>
  <si>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</si>
  <si>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</si>
  <si>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</si>
  <si>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</si>
  <si>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</si>
  <si>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</si>
  <si>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</si>
  <si>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</si>
  <si>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</si>
  <si>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</si>
  <si>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</si>
  <si>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</si>
  <si>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</si>
  <si>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</si>
  <si>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</si>
  <si>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</si>
  <si>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</si>
  <si>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</si>
  <si>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</si>
  <si>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</si>
  <si>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</si>
  <si>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</si>
  <si>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</si>
  <si>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</si>
  <si>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</si>
  <si>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</si>
  <si>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</si>
  <si>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</si>
  <si>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</si>
  <si>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</si>
  <si>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</si>
  <si>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</si>
  <si>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</si>
  <si>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</si>
  <si>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</si>
  <si>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</si>
  <si>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</si>
  <si>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</si>
  <si>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</si>
  <si>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</si>
  <si>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</si>
  <si>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</si>
  <si>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</si>
  <si>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</si>
  <si>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</si>
  <si>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</si>
  <si>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</si>
  <si>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</si>
  <si>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</si>
  <si>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</si>
  <si>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</si>
  <si>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</si>
  <si>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</si>
  <si>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</si>
  <si>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</si>
  <si>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</si>
  <si>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</si>
  <si>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</si>
  <si>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</si>
  <si>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</si>
  <si>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</si>
  <si>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</si>
  <si>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</si>
  <si>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</si>
  <si>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</si>
  <si>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</si>
  <si>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</si>
  <si>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</si>
  <si>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</si>
  <si>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</si>
  <si>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</si>
  <si>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</si>
  <si>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</si>
  <si>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</si>
  <si>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</si>
  <si>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</si>
  <si>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</si>
  <si>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</si>
  <si>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</si>
  <si>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</si>
  <si>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</si>
  <si>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</si>
  <si>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</si>
  <si>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</si>
  <si>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</si>
  <si>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</si>
  <si>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</si>
  <si>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</si>
  <si>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</si>
  <si>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</si>
  <si>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</si>
  <si>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</si>
  <si>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</si>
  <si>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</si>
  <si>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</si>
  <si>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</si>
  <si>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</si>
  <si>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</si>
  <si>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</si>
  <si>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</si>
  <si>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</si>
  <si>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</si>
  <si>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</si>
  <si>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</si>
  <si>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</si>
  <si>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</si>
  <si>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</si>
  <si>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</si>
  <si>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</si>
  <si>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</si>
  <si>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</si>
  <si>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</si>
  <si>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</si>
  <si>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</si>
  <si>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</si>
  <si>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</si>
  <si>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</si>
  <si>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</si>
  <si>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</si>
  <si>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</si>
  <si>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</si>
  <si>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</si>
  <si>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</si>
  <si>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</si>
  <si>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</si>
  <si>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</si>
  <si>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</si>
  <si>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</si>
  <si>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</si>
  <si>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</si>
  <si>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</si>
  <si>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</si>
  <si>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</si>
  <si>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</si>
  <si>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</si>
  <si>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</si>
  <si>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福島県玉川村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</si>
  <si>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</si>
  <si>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</si>
  <si>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</si>
  <si>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</si>
  <si>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</si>
  <si>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</si>
  <si>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</si>
  <si>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</si>
  <si>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</si>
  <si>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</si>
  <si>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</si>
  <si>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</si>
  <si>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</si>
  <si>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</si>
  <si>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</si>
  <si>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</si>
  <si>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</si>
  <si>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</si>
  <si>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</si>
  <si>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</si>
  <si>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</si>
  <si>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</si>
  <si>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</si>
  <si>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</si>
  <si>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</si>
  <si>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</si>
  <si>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</si>
  <si>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</si>
  <si>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</si>
  <si>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</si>
  <si>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</si>
  <si>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</si>
  <si>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</si>
  <si>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</si>
  <si>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</si>
  <si>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</si>
  <si>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</si>
  <si>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</si>
  <si>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</si>
  <si>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</si>
  <si>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</si>
  <si>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</si>
  <si>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</si>
  <si>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</si>
  <si>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</si>
  <si>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</si>
  <si>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</si>
  <si>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</si>
  <si>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</si>
  <si>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</si>
  <si>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</si>
  <si>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</si>
  <si>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</si>
  <si>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</si>
  <si>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</si>
  <si>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</si>
  <si>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</si>
  <si>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</si>
  <si>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</si>
  <si>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</si>
  <si>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</si>
  <si>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</si>
  <si>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</si>
  <si>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</si>
  <si>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</si>
  <si>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</si>
  <si>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</si>
  <si>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</si>
  <si>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</si>
  <si>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</si>
  <si>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</si>
  <si>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</si>
  <si>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</si>
  <si>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</si>
  <si>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</si>
  <si>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</si>
  <si>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</si>
  <si>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</si>
  <si>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</si>
  <si>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</si>
  <si>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</si>
  <si>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</si>
  <si>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</si>
  <si>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</si>
  <si>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</si>
  <si>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</si>
  <si>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</si>
  <si>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</si>
  <si>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</si>
  <si>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</si>
  <si>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</si>
  <si>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</si>
  <si>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</si>
  <si>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</si>
  <si>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</si>
  <si>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</si>
  <si>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</si>
  <si>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</si>
  <si>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</si>
  <si>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</si>
  <si>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</si>
  <si>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</si>
  <si>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</si>
  <si>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</si>
  <si>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</si>
  <si>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</si>
  <si>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</si>
  <si>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</si>
  <si>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</si>
  <si>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</si>
  <si>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</si>
  <si>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</si>
  <si>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</si>
  <si>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</si>
  <si>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</si>
  <si>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</si>
  <si>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</si>
  <si>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</si>
  <si>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</si>
  <si>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</si>
  <si>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</si>
  <si>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</si>
  <si>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</si>
  <si>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</si>
  <si>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</si>
  <si>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</si>
  <si>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</si>
  <si>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</si>
  <si>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</si>
  <si>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</si>
  <si>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</si>
  <si>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</si>
  <si>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</si>
  <si>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</si>
  <si>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</si>
  <si>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</si>
  <si>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</si>
  <si>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</si>
  <si>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</si>
  <si>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</si>
  <si>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</si>
  <si>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</si>
  <si>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</si>
  <si>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</si>
  <si>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</si>
  <si>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</si>
  <si>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</si>
  <si>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</si>
  <si>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</si>
  <si>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</si>
  <si>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</si>
  <si>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</si>
  <si>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</si>
  <si>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</si>
  <si>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</si>
  <si>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</si>
  <si>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</si>
  <si>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</si>
  <si>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</si>
  <si>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</si>
  <si>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</si>
  <si>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</si>
  <si>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</si>
  <si>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</si>
  <si>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</si>
  <si>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</si>
  <si>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</si>
  <si>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</si>
  <si>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</si>
  <si>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</si>
  <si>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</si>
  <si>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</si>
  <si>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</si>
  <si>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</si>
  <si>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</si>
  <si>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</si>
  <si>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</si>
  <si>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</si>
  <si>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</si>
  <si>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</si>
  <si>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</si>
  <si>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</si>
  <si>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</si>
  <si>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</si>
  <si>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</si>
  <si>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</si>
  <si>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0.22</t>
  </si>
  <si>
    <t>▲ 0.45</t>
  </si>
  <si>
    <t>▲ 5.79</t>
  </si>
  <si>
    <t>上水道事業会計</t>
  </si>
  <si>
    <t>一般会計</t>
  </si>
  <si>
    <t>国民健康保険特別会計</t>
  </si>
  <si>
    <t>介護保険特別会計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</si>
  <si>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</si>
  <si>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</si>
  <si>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</si>
  <si>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</si>
  <si>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</si>
  <si>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</si>
  <si>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</si>
  <si>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</si>
  <si>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</si>
  <si>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</si>
  <si>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</si>
  <si>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6">
      <t>イリョウトクベツカイケイ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</si>
  <si>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</si>
  <si>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</si>
  <si>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</si>
  <si>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福島県市町村総合事務組合（自治会館管理特別会計）</t>
    <rPh sb="0" eb="3">
      <t>フクシマケン</t>
    </rPh>
    <rPh sb="3" eb="6">
      <t>シチョウソン</t>
    </rPh>
    <rPh sb="6" eb="12">
      <t>ソウゴウジムクミアイ</t>
    </rPh>
    <rPh sb="13" eb="15">
      <t>ジチ</t>
    </rPh>
    <rPh sb="15" eb="17">
      <t>カイカン</t>
    </rPh>
    <rPh sb="17" eb="19">
      <t>カンリ</t>
    </rPh>
    <rPh sb="19" eb="23">
      <t>トクベツカイケイ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</si>
  <si>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</si>
  <si>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12">
      <t>イシカワチホウセイカツカンキョウシセツクミアイ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</si>
  <si>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6">
      <t>イッパンカイケイ</t>
    </rPh>
    <phoneticPr fontId="2"/>
  </si>
  <si>
    <t>株式会社こぶしの里</t>
    <rPh sb="0" eb="4">
      <t>カブシキガイシャ</t>
    </rPh>
    <rPh sb="8" eb="9">
      <t>サト</t>
    </rPh>
    <phoneticPr fontId="2"/>
  </si>
  <si>
    <t>-</t>
    <phoneticPr fontId="2"/>
  </si>
  <si>
    <t>-</t>
    <phoneticPr fontId="2"/>
  </si>
  <si>
    <t>-</t>
    <phoneticPr fontId="2"/>
  </si>
  <si>
    <t>福島県市町村総合事務組合（非常勤職員公務災害補償特別会計）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8">
      <t>トクベツカイケイ</t>
    </rPh>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</si>
  <si>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</si>
  <si>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</si>
  <si>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</si>
  <si>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</si>
  <si>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</si>
  <si>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</si>
  <si>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</si>
  <si>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</si>
  <si>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学校等建設基金</t>
    <rPh sb="0" eb="2">
      <t>ガッコウ</t>
    </rPh>
    <rPh sb="2" eb="3">
      <t>トウ</t>
    </rPh>
    <rPh sb="3" eb="5">
      <t>ケンセツ</t>
    </rPh>
    <rPh sb="5" eb="7">
      <t>キキン</t>
    </rPh>
    <phoneticPr fontId="5"/>
  </si>
  <si>
    <t>地域活性化基金</t>
    <rPh sb="0" eb="2">
      <t>チイキ</t>
    </rPh>
    <rPh sb="2" eb="5">
      <t>カッセイカ</t>
    </rPh>
    <rPh sb="5" eb="7">
      <t>キキン</t>
    </rPh>
    <phoneticPr fontId="5"/>
  </si>
  <si>
    <t>ふれあい福祉基金</t>
    <rPh sb="4" eb="6">
      <t>フクシ</t>
    </rPh>
    <rPh sb="6" eb="8">
      <t>キキン</t>
    </rPh>
    <phoneticPr fontId="5"/>
  </si>
  <si>
    <t>ふるさと納税基金</t>
    <rPh sb="4" eb="6">
      <t>ノウゼイ</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</si>
  <si>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</si>
  <si>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</si>
  <si>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</si>
  <si>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</si>
  <si>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</si>
  <si>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</si>
  <si>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</si>
  <si>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</si>
  <si>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</si>
  <si>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</si>
  <si>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</si>
  <si>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</si>
  <si>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公営企業（上水道事業及び農業集落排水事業）における新規事業の実施による地方債の発行により公営企業債等繰入見込額が増加したほか、須賀川地方広域消防組合及び石川地方生活環境施設組合における事業実施により組合等負担等見込額が増加したことなどから、前年度と比較して1.1ポイント上昇している。
　有形固定資産減価償却率は類似団体より高い水準にあるが、今後、老朽化した給食センターの集約化や村民体育館の除却等を予定しており、改善が図られる見通しである。
　また、玉川村個別施設計画等に基づき、施設の更新や長寿命化、最適化を図っていく。</t>
    <phoneticPr fontId="5"/>
  </si>
  <si>
    <t>　将来負担比率は前年度と比較して1.1ポイント上昇し、実質公債費比率は1.4ポイント上昇している。
　将来負担比率が上昇した主な要因は、公営企業債等繰入見込額及び組合等負担等見込額が増加したことによるものである。
　一方、実質公債費比率が上昇した主な要因は、公営企業（上水道事業及び農業集落排水事業）における新規事業の実施による繰出金の増及び法人住民税の減に伴う標準税収入額等の減によるものである。
　今後、インフラ整備等の大型事業の実施が予定されているため、引き続き計画的な財政運営を行い、将来負担の軽減に努めていく。</t>
    <rPh sb="79" eb="80">
      <t>オヨ</t>
    </rPh>
    <rPh sb="81" eb="83">
      <t>クミアイ</t>
    </rPh>
    <rPh sb="83" eb="84">
      <t>トウ</t>
    </rPh>
    <rPh sb="84" eb="86">
      <t>フタン</t>
    </rPh>
    <rPh sb="86" eb="87">
      <t>トウ</t>
    </rPh>
    <rPh sb="87" eb="89">
      <t>ミコミ</t>
    </rPh>
    <rPh sb="89" eb="90">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</si>
</sst>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168868</c:v>
                </c:pt>
                <c:pt idx="2">
                  <c:v>202870</c:v>
                </c:pt>
                <c:pt idx="3">
                  <c:v>167497</c:v>
                </c:pt>
                <c:pt idx="4">
                  <c:v>190274</c:v>
                </c:pt>
              </c:numCache>
            </c:numRef>
          </c:val>
          <c:smooth val="0"/>
          <c:extLst>
            <c:ext xmlns:c16="http://schemas.microsoft.com/office/drawing/2014/chart" uri="{C3380CC4-5D6E-409C-BE32-E72D297353CC}">
              <c16:uniqueId val="{00000000-1805-48FD-A05C-8920CDC15A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275956</c:v>
                </c:pt>
                <c:pt idx="1">
                  <c:v>47665</c:v>
                </c:pt>
                <c:pt idx="2">
                  <c:v>59417</c:v>
                </c:pt>
                <c:pt idx="3">
                  <c:v>37793</c:v>
                </c:pt>
                <c:pt idx="4">
                  <c:v>66394</c:v>
                </c:pt>
              </c:numCache>
            </c:numRef>
          </c:val>
          <c:smooth val="0"/>
          <c:extLst>
            <c:ext xmlns:c16="http://schemas.microsoft.com/office/drawing/2014/chart" uri="{C3380CC4-5D6E-409C-BE32-E72D297353CC}">
              <c16:uniqueId val="{00000001-1805-48FD-A05C-8920CDC15A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11.98</c:v>
                </c:pt>
                <c:pt idx="1">
                  <c:v>5.95</c:v>
                </c:pt>
                <c:pt idx="2">
                  <c:v>5.6</c:v>
                </c:pt>
                <c:pt idx="3">
                  <c:v>6.9</c:v>
                </c:pt>
                <c:pt idx="4">
                  <c:v>9.5</c:v>
                </c:pt>
              </c:numCache>
            </c:numRef>
          </c:val>
          <c:extLst>
            <c:ext xmlns:c16="http://schemas.microsoft.com/office/drawing/2014/chart" uri="{C3380CC4-5D6E-409C-BE32-E72D297353CC}">
              <c16:uniqueId val="{00000000-A8E9-418E-BFF5-1879B1C131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20.07</c:v>
                </c:pt>
                <c:pt idx="1">
                  <c:v>26.86</c:v>
                </c:pt>
                <c:pt idx="2">
                  <c:v>28.21</c:v>
                </c:pt>
                <c:pt idx="3">
                  <c:v>21.35</c:v>
                </c:pt>
                <c:pt idx="4">
                  <c:v>25.69</c:v>
                </c:pt>
              </c:numCache>
            </c:numRef>
          </c:val>
          <c:extLst>
            <c:ext xmlns:c16="http://schemas.microsoft.com/office/drawing/2014/chart" uri="{C3380CC4-5D6E-409C-BE32-E72D297353CC}">
              <c16:uniqueId val="{00000001-A8E9-418E-BFF5-1879B1C131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8.2100000000000009</c:v>
                </c:pt>
                <c:pt idx="1">
                  <c:v>-0.22</c:v>
                </c:pt>
                <c:pt idx="2">
                  <c:v>-0.45</c:v>
                </c:pt>
                <c:pt idx="3">
                  <c:v>-5.79</c:v>
                </c:pt>
                <c:pt idx="4">
                  <c:v>5.94</c:v>
                </c:pt>
              </c:numCache>
            </c:numRef>
          </c:val>
          <c:smooth val="0"/>
          <c:extLst>
            <c:ext xmlns:c16="http://schemas.microsoft.com/office/drawing/2014/chart" uri="{C3380CC4-5D6E-409C-BE32-E72D297353CC}">
              <c16:uniqueId val="{00000002-A8E9-418E-BFF5-1879B1C131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07-4A08-9A08-34FDD1C996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07-4A08-9A08-34FDD1C996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07-4A08-9A08-34FDD1C996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B07-4A08-9A08-34FDD1C9969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0.31</c:v>
                </c:pt>
                <c:pt idx="4">
                  <c:v>#N/A</c:v>
                </c:pt>
                <c:pt idx="5">
                  <c:v>0.37</c:v>
                </c:pt>
                <c:pt idx="6">
                  <c:v>#N/A</c:v>
                </c:pt>
                <c:pt idx="7">
                  <c:v>0.32</c:v>
                </c:pt>
                <c:pt idx="8">
                  <c:v>#N/A</c:v>
                </c:pt>
                <c:pt idx="9">
                  <c:v>0.01</c:v>
                </c:pt>
              </c:numCache>
            </c:numRef>
          </c:val>
          <c:extLst>
            <c:ext xmlns:c16="http://schemas.microsoft.com/office/drawing/2014/chart" uri="{C3380CC4-5D6E-409C-BE32-E72D297353CC}">
              <c16:uniqueId val="{00000004-BB07-4A08-9A08-34FDD1C996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extLst>
            <c:ext xmlns:c16="http://schemas.microsoft.com/office/drawing/2014/chart" uri="{C3380CC4-5D6E-409C-BE32-E72D297353CC}">
              <c16:uniqueId val="{00000005-BB07-4A08-9A08-34FDD1C996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1.1599999999999999</c:v>
                </c:pt>
                <c:pt idx="4">
                  <c:v>#N/A</c:v>
                </c:pt>
                <c:pt idx="5">
                  <c:v>0.64</c:v>
                </c:pt>
                <c:pt idx="6">
                  <c:v>#N/A</c:v>
                </c:pt>
                <c:pt idx="7">
                  <c:v>0.85</c:v>
                </c:pt>
                <c:pt idx="8">
                  <c:v>#N/A</c:v>
                </c:pt>
                <c:pt idx="9">
                  <c:v>0.84</c:v>
                </c:pt>
              </c:numCache>
            </c:numRef>
          </c:val>
          <c:extLst>
            <c:ext xmlns:c16="http://schemas.microsoft.com/office/drawing/2014/chart" uri="{C3380CC4-5D6E-409C-BE32-E72D297353CC}">
              <c16:uniqueId val="{00000006-BB07-4A08-9A08-34FDD1C996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4.41</c:v>
                </c:pt>
                <c:pt idx="2">
                  <c:v>#N/A</c:v>
                </c:pt>
                <c:pt idx="3">
                  <c:v>5.8</c:v>
                </c:pt>
                <c:pt idx="4">
                  <c:v>#N/A</c:v>
                </c:pt>
                <c:pt idx="5">
                  <c:v>5.44</c:v>
                </c:pt>
                <c:pt idx="6">
                  <c:v>#N/A</c:v>
                </c:pt>
                <c:pt idx="7">
                  <c:v>3.83</c:v>
                </c:pt>
                <c:pt idx="8">
                  <c:v>#N/A</c:v>
                </c:pt>
                <c:pt idx="9">
                  <c:v>4.03</c:v>
                </c:pt>
              </c:numCache>
            </c:numRef>
          </c:val>
          <c:extLst>
            <c:ext xmlns:c16="http://schemas.microsoft.com/office/drawing/2014/chart" uri="{C3380CC4-5D6E-409C-BE32-E72D297353CC}">
              <c16:uniqueId val="{00000007-BB07-4A08-9A08-34FDD1C996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11.97</c:v>
                </c:pt>
                <c:pt idx="2">
                  <c:v>#N/A</c:v>
                </c:pt>
                <c:pt idx="3">
                  <c:v>5.96</c:v>
                </c:pt>
                <c:pt idx="4">
                  <c:v>#N/A</c:v>
                </c:pt>
                <c:pt idx="5">
                  <c:v>5.6</c:v>
                </c:pt>
                <c:pt idx="6">
                  <c:v>#N/A</c:v>
                </c:pt>
                <c:pt idx="7">
                  <c:v>6.9</c:v>
                </c:pt>
                <c:pt idx="8">
                  <c:v>#N/A</c:v>
                </c:pt>
                <c:pt idx="9">
                  <c:v>9.5</c:v>
                </c:pt>
              </c:numCache>
            </c:numRef>
          </c:val>
          <c:extLst>
            <c:ext xmlns:c16="http://schemas.microsoft.com/office/drawing/2014/chart" uri="{C3380CC4-5D6E-409C-BE32-E72D297353CC}">
              <c16:uniqueId val="{00000008-BB07-4A08-9A08-34FDD1C9969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18.59</c:v>
                </c:pt>
                <c:pt idx="2">
                  <c:v>#N/A</c:v>
                </c:pt>
                <c:pt idx="3">
                  <c:v>18.690000000000001</c:v>
                </c:pt>
                <c:pt idx="4">
                  <c:v>#N/A</c:v>
                </c:pt>
                <c:pt idx="5">
                  <c:v>19.18</c:v>
                </c:pt>
                <c:pt idx="6">
                  <c:v>#N/A</c:v>
                </c:pt>
                <c:pt idx="7">
                  <c:v>19.22</c:v>
                </c:pt>
                <c:pt idx="8">
                  <c:v>#N/A</c:v>
                </c:pt>
                <c:pt idx="9">
                  <c:v>17.899999999999999</c:v>
                </c:pt>
              </c:numCache>
            </c:numRef>
          </c:val>
          <c:extLst>
            <c:ext xmlns:c16="http://schemas.microsoft.com/office/drawing/2014/chart" uri="{C3380CC4-5D6E-409C-BE32-E72D297353CC}">
              <c16:uniqueId val="{00000009-BB07-4A08-9A08-34FDD1C996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399</c:v>
                </c:pt>
                <c:pt idx="5">
                  <c:v>385</c:v>
                </c:pt>
                <c:pt idx="8">
                  <c:v>343</c:v>
                </c:pt>
                <c:pt idx="11">
                  <c:v>324</c:v>
                </c:pt>
                <c:pt idx="14">
                  <c:v>285</c:v>
                </c:pt>
              </c:numCache>
            </c:numRef>
          </c:val>
          <c:extLst>
            <c:ext xmlns:c16="http://schemas.microsoft.com/office/drawing/2014/chart" uri="{C3380CC4-5D6E-409C-BE32-E72D297353CC}">
              <c16:uniqueId val="{00000000-F71D-4F34-9320-22A1233DFF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1D-4F34-9320-22A1233DFF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15</c:v>
                </c:pt>
                <c:pt idx="6">
                  <c:v>11</c:v>
                </c:pt>
                <c:pt idx="9">
                  <c:v>8</c:v>
                </c:pt>
                <c:pt idx="12">
                  <c:v>8</c:v>
                </c:pt>
              </c:numCache>
            </c:numRef>
          </c:val>
          <c:extLst>
            <c:ext xmlns:c16="http://schemas.microsoft.com/office/drawing/2014/chart" uri="{C3380CC4-5D6E-409C-BE32-E72D297353CC}">
              <c16:uniqueId val="{00000002-F71D-4F34-9320-22A1233DFF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22</c:v>
                </c:pt>
                <c:pt idx="6">
                  <c:v>13</c:v>
                </c:pt>
                <c:pt idx="9">
                  <c:v>0</c:v>
                </c:pt>
                <c:pt idx="12">
                  <c:v>0</c:v>
                </c:pt>
              </c:numCache>
            </c:numRef>
          </c:val>
          <c:extLst>
            <c:ext xmlns:c16="http://schemas.microsoft.com/office/drawing/2014/chart" uri="{C3380CC4-5D6E-409C-BE32-E72D297353CC}">
              <c16:uniqueId val="{00000003-F71D-4F34-9320-22A1233DFF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c:v>
                </c:pt>
                <c:pt idx="3">
                  <c:v>119</c:v>
                </c:pt>
                <c:pt idx="6">
                  <c:v>149</c:v>
                </c:pt>
                <c:pt idx="9">
                  <c:v>154</c:v>
                </c:pt>
                <c:pt idx="12">
                  <c:v>155</c:v>
                </c:pt>
              </c:numCache>
            </c:numRef>
          </c:val>
          <c:extLst>
            <c:ext xmlns:c16="http://schemas.microsoft.com/office/drawing/2014/chart" uri="{C3380CC4-5D6E-409C-BE32-E72D297353CC}">
              <c16:uniqueId val="{00000004-F71D-4F34-9320-22A1233DFF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D-4F34-9320-22A1233DFF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1D-4F34-9320-22A1233DFF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409</c:v>
                </c:pt>
                <c:pt idx="3">
                  <c:v>407</c:v>
                </c:pt>
                <c:pt idx="6">
                  <c:v>375</c:v>
                </c:pt>
                <c:pt idx="9">
                  <c:v>377</c:v>
                </c:pt>
                <c:pt idx="12">
                  <c:v>374</c:v>
                </c:pt>
              </c:numCache>
            </c:numRef>
          </c:val>
          <c:extLst>
            <c:ext xmlns:c16="http://schemas.microsoft.com/office/drawing/2014/chart" uri="{C3380CC4-5D6E-409C-BE32-E72D297353CC}">
              <c16:uniqueId val="{00000007-F71D-4F34-9320-22A1233DFF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160</c:v>
                </c:pt>
                <c:pt idx="2">
                  <c:v>#N/A</c:v>
                </c:pt>
                <c:pt idx="3">
                  <c:v>#N/A</c:v>
                </c:pt>
                <c:pt idx="4">
                  <c:v>178</c:v>
                </c:pt>
                <c:pt idx="5">
                  <c:v>#N/A</c:v>
                </c:pt>
                <c:pt idx="6">
                  <c:v>#N/A</c:v>
                </c:pt>
                <c:pt idx="7">
                  <c:v>205</c:v>
                </c:pt>
                <c:pt idx="8">
                  <c:v>#N/A</c:v>
                </c:pt>
                <c:pt idx="9">
                  <c:v>#N/A</c:v>
                </c:pt>
                <c:pt idx="10">
                  <c:v>215</c:v>
                </c:pt>
                <c:pt idx="11">
                  <c:v>#N/A</c:v>
                </c:pt>
                <c:pt idx="12">
                  <c:v>#N/A</c:v>
                </c:pt>
                <c:pt idx="13">
                  <c:v>252</c:v>
                </c:pt>
                <c:pt idx="14">
                  <c:v>#N/A</c:v>
                </c:pt>
              </c:numCache>
            </c:numRef>
          </c:val>
          <c:smooth val="0"/>
          <c:extLst>
            <c:ext xmlns:c16="http://schemas.microsoft.com/office/drawing/2014/chart" uri="{C3380CC4-5D6E-409C-BE32-E72D297353CC}">
              <c16:uniqueId val="{00000008-F71D-4F34-9320-22A1233DFF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3202</c:v>
                </c:pt>
                <c:pt idx="5">
                  <c:v>3069</c:v>
                </c:pt>
                <c:pt idx="8">
                  <c:v>2913</c:v>
                </c:pt>
                <c:pt idx="11">
                  <c:v>2807</c:v>
                </c:pt>
                <c:pt idx="14">
                  <c:v>2898</c:v>
                </c:pt>
              </c:numCache>
            </c:numRef>
          </c:val>
          <c:extLst>
            <c:ext xmlns:c16="http://schemas.microsoft.com/office/drawing/2014/chart" uri="{C3380CC4-5D6E-409C-BE32-E72D297353CC}">
              <c16:uniqueId val="{00000000-206E-419C-9A0B-5C5B1B824A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c:v>
                </c:pt>
                <c:pt idx="5">
                  <c:v>83</c:v>
                </c:pt>
                <c:pt idx="8">
                  <c:v>69</c:v>
                </c:pt>
                <c:pt idx="11">
                  <c:v>59</c:v>
                </c:pt>
                <c:pt idx="14">
                  <c:v>47</c:v>
                </c:pt>
              </c:numCache>
            </c:numRef>
          </c:val>
          <c:extLst>
            <c:ext xmlns:c16="http://schemas.microsoft.com/office/drawing/2014/chart" uri="{C3380CC4-5D6E-409C-BE32-E72D297353CC}">
              <c16:uniqueId val="{00000001-206E-419C-9A0B-5C5B1B824A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1270</c:v>
                </c:pt>
                <c:pt idx="5">
                  <c:v>1467</c:v>
                </c:pt>
                <c:pt idx="8">
                  <c:v>1631</c:v>
                </c:pt>
                <c:pt idx="11">
                  <c:v>1485</c:v>
                </c:pt>
                <c:pt idx="14">
                  <c:v>1563</c:v>
                </c:pt>
              </c:numCache>
            </c:numRef>
          </c:val>
          <c:extLst>
            <c:ext xmlns:c16="http://schemas.microsoft.com/office/drawing/2014/chart" uri="{C3380CC4-5D6E-409C-BE32-E72D297353CC}">
              <c16:uniqueId val="{00000002-206E-419C-9A0B-5C5B1B824A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E-419C-9A0B-5C5B1B824A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E-419C-9A0B-5C5B1B824A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E-419C-9A0B-5C5B1B824A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591</c:v>
                </c:pt>
                <c:pt idx="3">
                  <c:v>554</c:v>
                </c:pt>
                <c:pt idx="6">
                  <c:v>511</c:v>
                </c:pt>
                <c:pt idx="9">
                  <c:v>500</c:v>
                </c:pt>
                <c:pt idx="12">
                  <c:v>521</c:v>
                </c:pt>
              </c:numCache>
            </c:numRef>
          </c:val>
          <c:extLst>
            <c:ext xmlns:c16="http://schemas.microsoft.com/office/drawing/2014/chart" uri="{C3380CC4-5D6E-409C-BE32-E72D297353CC}">
              <c16:uniqueId val="{00000006-206E-419C-9A0B-5C5B1B824A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121</c:v>
                </c:pt>
                <c:pt idx="6">
                  <c:v>110</c:v>
                </c:pt>
                <c:pt idx="9">
                  <c:v>125</c:v>
                </c:pt>
                <c:pt idx="12">
                  <c:v>159</c:v>
                </c:pt>
              </c:numCache>
            </c:numRef>
          </c:val>
          <c:extLst>
            <c:ext xmlns:c16="http://schemas.microsoft.com/office/drawing/2014/chart" uri="{C3380CC4-5D6E-409C-BE32-E72D297353CC}">
              <c16:uniqueId val="{00000007-206E-419C-9A0B-5C5B1B824A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1364</c:v>
                </c:pt>
                <c:pt idx="3">
                  <c:v>1261</c:v>
                </c:pt>
                <c:pt idx="6">
                  <c:v>1331</c:v>
                </c:pt>
                <c:pt idx="9">
                  <c:v>1467</c:v>
                </c:pt>
                <c:pt idx="12">
                  <c:v>1680</c:v>
                </c:pt>
              </c:numCache>
            </c:numRef>
          </c:val>
          <c:extLst>
            <c:ext xmlns:c16="http://schemas.microsoft.com/office/drawing/2014/chart" uri="{C3380CC4-5D6E-409C-BE32-E72D297353CC}">
              <c16:uniqueId val="{00000008-206E-419C-9A0B-5C5B1B824A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67</c:v>
                </c:pt>
                <c:pt idx="3">
                  <c:v>53</c:v>
                </c:pt>
                <c:pt idx="6">
                  <c:v>42</c:v>
                </c:pt>
                <c:pt idx="9">
                  <c:v>34</c:v>
                </c:pt>
                <c:pt idx="12">
                  <c:v>26</c:v>
                </c:pt>
              </c:numCache>
            </c:numRef>
          </c:val>
          <c:extLst>
            <c:ext xmlns:c16="http://schemas.microsoft.com/office/drawing/2014/chart" uri="{C3380CC4-5D6E-409C-BE32-E72D297353CC}">
              <c16:uniqueId val="{00000009-206E-419C-9A0B-5C5B1B824A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3686</c:v>
                </c:pt>
                <c:pt idx="3">
                  <c:v>3575</c:v>
                </c:pt>
                <c:pt idx="6">
                  <c:v>3414</c:v>
                </c:pt>
                <c:pt idx="9">
                  <c:v>3217</c:v>
                </c:pt>
                <c:pt idx="12">
                  <c:v>3110</c:v>
                </c:pt>
              </c:numCache>
            </c:numRef>
          </c:val>
          <c:extLst>
            <c:ext xmlns:c16="http://schemas.microsoft.com/office/drawing/2014/chart" uri="{C3380CC4-5D6E-409C-BE32-E72D297353CC}">
              <c16:uniqueId val="{0000000A-206E-419C-9A0B-5C5B1B824A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1284</c:v>
                </c:pt>
                <c:pt idx="2">
                  <c:v>#N/A</c:v>
                </c:pt>
                <c:pt idx="3">
                  <c:v>#N/A</c:v>
                </c:pt>
                <c:pt idx="4">
                  <c:v>946</c:v>
                </c:pt>
                <c:pt idx="5">
                  <c:v>#N/A</c:v>
                </c:pt>
                <c:pt idx="6">
                  <c:v>#N/A</c:v>
                </c:pt>
                <c:pt idx="7">
                  <c:v>797</c:v>
                </c:pt>
                <c:pt idx="8">
                  <c:v>#N/A</c:v>
                </c:pt>
                <c:pt idx="9">
                  <c:v>#N/A</c:v>
                </c:pt>
                <c:pt idx="10">
                  <c:v>991</c:v>
                </c:pt>
                <c:pt idx="11">
                  <c:v>#N/A</c:v>
                </c:pt>
                <c:pt idx="12">
                  <c:v>#N/A</c:v>
                </c:pt>
                <c:pt idx="13">
                  <c:v>988</c:v>
                </c:pt>
                <c:pt idx="14">
                  <c:v>#N/A</c:v>
                </c:pt>
              </c:numCache>
            </c:numRef>
          </c:val>
          <c:smooth val="0"/>
          <c:extLst>
            <c:ext xmlns:c16="http://schemas.microsoft.com/office/drawing/2014/chart" uri="{C3380CC4-5D6E-409C-BE32-E72D297353CC}">
              <c16:uniqueId val="{0000000B-206E-419C-9A0B-5C5B1B824A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656</c:v>
                </c:pt>
                <c:pt idx="1">
                  <c:v>493</c:v>
                </c:pt>
                <c:pt idx="2">
                  <c:v>573</c:v>
                </c:pt>
              </c:numCache>
            </c:numRef>
          </c:val>
          <c:extLst>
            <c:ext xmlns:c16="http://schemas.microsoft.com/office/drawing/2014/chart" uri="{C3380CC4-5D6E-409C-BE32-E72D297353CC}">
              <c16:uniqueId val="{00000000-1E27-4204-A35E-02EBC419F3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E27-4204-A35E-02EBC419F3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821</c:v>
                </c:pt>
                <c:pt idx="1">
                  <c:v>805</c:v>
                </c:pt>
                <c:pt idx="2">
                  <c:v>807</c:v>
                </c:pt>
              </c:numCache>
            </c:numRef>
          </c:val>
          <c:extLst>
            <c:ext xmlns:c16="http://schemas.microsoft.com/office/drawing/2014/chart" uri="{C3380CC4-5D6E-409C-BE32-E72D297353CC}">
              <c16:uniqueId val="{00000002-1E27-4204-A35E-02EBC419F3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{9AA64812-3969-476F-9E9E-C2E0FAA958B0}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515-4DD3-BC52-72BCAC8F78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{B340F1D0-B051-4E3E-8532-D962BB343587}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15-4DD3-BC52-72BCAC8F78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{4F6EACB0-9E91-4DE2-8FCC-10E76883CCA5}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15-4DD3-BC52-72BCAC8F78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{76B8617E-AAF4-4CD4-901F-12102F2D1753}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15-4DD3-BC52-72BCAC8F78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{050DA1CD-8DBA-45CE-A56A-F9E39DE6FE25}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15-4DD3-BC52-72BCAC8F78E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{75D035BF-9403-4051-81B9-80BE80C5333D}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515-4DD3-BC52-72BCAC8F78E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{BDE98AD0-536D-4714-9B68-6872FC9E8F44}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515-4DD3-BC52-72BCAC8F78E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{6925E93F-BF75-4392-9844-41899CE3CD1F}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515-4DD3-BC52-72BCAC8F78E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{CC75ED69-5A94-4692-B6AF-52532DD01334}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515-4DD3-BC52-72BCAC8F78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61</c:v>
                </c:pt>
                <c:pt idx="16">
                  <c:v>61.5</c:v>
                </c:pt>
                <c:pt idx="24">
                  <c:v>62.3</c:v>
                </c:pt>
                <c:pt idx="32">
                  <c:v>67</c:v>
                </c:pt>
              </c:numCache>
            </c:numRef>
          </c:xVal>
          <c:yVal>
            <c:numRef>
              <c:f>公会計指標分析・財政指標組合せ分析表!$BP$51:$DC$51</c:f>
              <c:numCache>
                <c:formatCode>#,##0.0;"▲ "#,##0.0</c:formatCode>
                <c:ptCount val="40"/>
                <c:pt idx="0">
                  <c:v>60.5</c:v>
                </c:pt>
                <c:pt idx="8">
                  <c:v>45.8</c:v>
                </c:pt>
                <c:pt idx="16">
                  <c:v>39.799999999999997</c:v>
                </c:pt>
                <c:pt idx="24">
                  <c:v>49.3</c:v>
                </c:pt>
                <c:pt idx="32">
                  <c:v>50.4</c:v>
                </c:pt>
              </c:numCache>
            </c:numRef>
          </c:yVal>
          <c:smooth val="0"/>
          <c:extLst>
            <c:ext xmlns:c16="http://schemas.microsoft.com/office/drawing/2014/chart" uri="{C3380CC4-5D6E-409C-BE32-E72D297353CC}">
              <c16:uniqueId val="{00000009-3515-4DD3-BC52-72BCAC8F78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4.3274681450059339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{EA735732-382F-429F-837B-F504E75FC0E6}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515-4DD3-BC52-72BCAC8F78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{C1513B72-949E-46E1-9063-0746ACA4268E}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15-4DD3-BC52-72BCAC8F78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{40152802-87E3-4DD9-94B7-8C7421FA8489}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15-4DD3-BC52-72BCAC8F78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{F0076CFA-C72D-4EE7-9970-B5E62FAFB703}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15-4DD3-BC52-72BCAC8F78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{D2751B58-DD1A-4246-B1DE-F96181D86FAD}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15-4DD3-BC52-72BCAC8F78E4}"/>
                </c:ext>
              </c:extLst>
            </c:dLbl>
            <c:dLbl>
              <c:idx val="8"/>
              <c:layout>
                <c:manualLayout>
                  <c:x val="-2.101571948908529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{59DC5098-3AD9-49B4-8B61-DF40D922DC6F}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515-4DD3-BC52-72BCAC8F78E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{55F5D705-DE84-42FC-88F6-E6EDB8A9B299}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515-4DD3-BC52-72BCAC8F78E4}"/>
                </c:ext>
              </c:extLst>
            </c:dLbl>
            <c:dLbl>
              <c:idx val="24"/>
              <c:layout>
                <c:manualLayout>
                  <c:x val="-2.599655247027823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{C458C8E7-4B73-4DD7-A8E7-B4216837C391}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515-4DD3-BC52-72BCAC8F78E4}"/>
                </c:ext>
              </c:extLst>
            </c:dLbl>
            <c:dLbl>
              <c:idx val="32"/>
              <c:layout>
                <c:manualLayout>
                  <c:x val="-3.816439864952823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{5B97F18F-5BEB-46B7-8A57-1C5AB4DD7E34}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515-4DD3-BC52-72BCAC8F78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56.3</c:v>
                </c:pt>
                <c:pt idx="16">
                  <c:v>58.3</c:v>
                </c:pt>
                <c:pt idx="24">
                  <c:v>60.2</c:v>
                </c:pt>
                <c:pt idx="32">
                  <c:v>59.9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515-4DD3-BC52-72BCAC8F78E4}"/>
            </c:ext>
          </c:extLst>
        </c:ser>
        <c:dLbls>
          <c:showLegendKey val="0"/>
          <c:showVal val="1"/>
          <c:showCatName val="0"/>
          <c:showSerName val="0"/>
          <c:showPercent val="0"/>
          <c:showBubbleSize val="0"/>
        </c:dLbls>
        <c:axId val="46179840"/>
        <c:axId val="46181760"/>
      </c:scatterChart>
      <c:valAx>
        <c:axId val="46179840"/>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{B2CCD984-1348-43CB-893D-163A285D8FEE}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E8E-4B93-90B0-D6A42A40D5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{CD5EFE7B-3D2D-4A10-A54E-9D11DB30D25A}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8E-4B93-90B0-D6A42A40D5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{EAA90625-C407-47D5-80FA-620528E29513}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8E-4B93-90B0-D6A42A40D5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{285E55E1-407D-417D-823B-B2501A003520}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8E-4B93-90B0-D6A42A40D5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{7E4CCD83-F91A-4BAC-9201-E34BF57CF12F}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8E-4B93-90B0-D6A42A40D56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{A0C4060E-FBB1-42B4-891F-C3885A07F13C}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E8E-4B93-90B0-D6A42A40D56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{AC174E86-F8E6-40CC-8F69-3CEAF489865F}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E8E-4B93-90B0-D6A42A40D56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{606CA4B0-4ECD-4A28-84F1-35AAD65562BC}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E8E-4B93-90B0-D6A42A40D56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{AD769A9B-DC9D-439A-8C76-75A0687BACB3}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E8E-4B93-90B0-D6A42A40D5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8.1999999999999993</c:v>
                </c:pt>
                <c:pt idx="16">
                  <c:v>8.6999999999999993</c:v>
                </c:pt>
                <c:pt idx="24">
                  <c:v>9.8000000000000007</c:v>
                </c:pt>
                <c:pt idx="32">
                  <c:v>11.2</c:v>
                </c:pt>
              </c:numCache>
            </c:numRef>
          </c:xVal>
          <c:yVal>
            <c:numRef>
              <c:f>公会計指標分析・財政指標組合せ分析表!$BP$73:$DC$73</c:f>
              <c:numCache>
                <c:formatCode>#,##0.0;"▲ "#,##0.0</c:formatCode>
                <c:ptCount val="40"/>
                <c:pt idx="0">
                  <c:v>60.5</c:v>
                </c:pt>
                <c:pt idx="8">
                  <c:v>45.8</c:v>
                </c:pt>
                <c:pt idx="16">
                  <c:v>39.799999999999997</c:v>
                </c:pt>
                <c:pt idx="24">
                  <c:v>49.3</c:v>
                </c:pt>
                <c:pt idx="32">
                  <c:v>50.4</c:v>
                </c:pt>
              </c:numCache>
            </c:numRef>
          </c:yVal>
          <c:smooth val="0"/>
          <c:extLst>
            <c:ext xmlns:c16="http://schemas.microsoft.com/office/drawing/2014/chart" uri="{C3380CC4-5D6E-409C-BE32-E72D297353CC}">
              <c16:uniqueId val="{00000009-0E8E-4B93-90B0-D6A42A40D5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{A07BFD6F-BAA0-4DC9-9426-F6BDB5699637}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E8E-4B93-90B0-D6A42A40D5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{2FEE4472-E4DD-427F-B583-E891D908EE80}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8E-4B93-90B0-D6A42A40D5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{AB06D596-7BBF-44C4-8D4A-D67C9EE198E6}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8E-4B93-90B0-D6A42A40D5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{B7E143C5-9E06-4F53-A0F2-6BFC054CD845}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8E-4B93-90B0-D6A42A40D5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{DC15D5FA-4928-4AA3-ADB1-AE859CE5D56C}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8E-4B93-90B0-D6A42A40D565}"/>
                </c:ext>
              </c:extLst>
            </c:dLbl>
            <c:dLbl>
              <c:idx val="8"/>
              <c:layout>
                <c:manualLayout>
                  <c:x val="-4.5160355153971272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{97ACDE51-2A06-4FE7-9705-E45C8C7439D0}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E8E-4B93-90B0-D6A42A40D565}"/>
                </c:ext>
              </c:extLst>
            </c:dLbl>
            <c:dLbl>
              <c:idx val="16"/>
              <c:layout>
                <c:manualLayout>
                  <c:x val="-1.8235628084250059E-2"/>
                  <c:y val="-0.10639256473186305"/>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{D5BD7C43-0DFE-417D-B4EE-3E2704874CA6}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E8E-4B93-90B0-D6A42A40D565}"/>
                </c:ext>
              </c:extLst>
            </c:dLbl>
            <c:dLbl>
              <c:idx val="24"/>
              <c:layout>
                <c:manualLayout>
                  <c:x val="-3.1697991619110633E-2"/>
                  <c:y val="-3.096823975773799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{78DDA805-DB07-47D0-BE9C-678B3EE25411}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E8E-4B93-90B0-D6A42A40D565}"/>
                </c:ext>
              </c:extLst>
            </c:dLbl>
            <c:dLbl>
              <c:idx val="32"/>
              <c:layout>
                <c:manualLayout>
                  <c:x val="-3.1570342725075584E-2"/>
                  <c:y val="-6.88096913022542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{B8210227-8C74-4AB0-B679-B2A4630A1A99}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E8E-4B93-90B0-D6A42A40D5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8.5</c:v>
                </c:pt>
                <c:pt idx="16">
                  <c:v>8.5</c:v>
                </c:pt>
                <c:pt idx="24">
                  <c:v>8.6</c:v>
                </c:pt>
                <c:pt idx="32">
                  <c:v>8.6</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0E8E-4B93-90B0-D6A42A40D565}"/>
            </c:ext>
          </c:extLst>
        </c:ser>
        <c:dLbls>
          <c:showLegendKey val="0"/>
          <c:showVal val="1"/>
          <c:showCatName val="0"/>
          <c:showSerName val="0"/>
          <c:showPercent val="0"/>
          <c:showBubbleSize val="0"/>
        </c:dLbls>
        <c:axId val="84219776"/>
        <c:axId val="84234240"/>
      </c:scatterChart>
      <c:valAx>
        <c:axId val="84219776"/>
        <c:scaling>
          <c:orientation val="minMax"/>
          <c:max val="11.5"/>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元利償還金については、地方道路等整備事業債、義務教育施設整備事業債、公営住宅建設事業債等の償還が一部終了したため、前年度比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公営企業債の元利償還金に対する繰入金については、上水道事業における老朽管更新事業及び未普及地域解消事業の実施、農業集落排水事業における新規地区整備事業の実施により年々増加している。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債務負担行為に基づく支出額については、新たな債務負担行為を設定しない方針のもと着実に減少している。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算入公債費等については、旧地総債（総合運動公園整備事業）等に係る交付税措置が一部終了したため、対前年度比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一般会計等に係る地方債の現在高、債務負担行為に基づく支出予定額は、新たな地方債発行の抑制、債務負担行為を設定しない方針のもと財政健全化に取り組んだことにより減少している。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公営企業債等繰入見込額については、上水道事業における老朽管更新事業及び未普及地域解消事業の実施、農業集落排水事業における新規地区整備事業の実施による地方債の発行により増加している。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及び普通交付税の大幅減等に伴い財政調整積立金等を取り崩したが、令和元年度においては、中期的な見通しのもとに、適切な財源の確保と歳出の精査により、決算剰余金を中心に積み立てるとともに、最小限の取崩しに努めていることから、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百万円取崩したほか、ナイター照明</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LED</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化事業等の実施により公共施設等整備基金を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259</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一方、中期的な見通しのもとに、財政調整積立金、学校等建設基金、地域活性化基金、公共施設等整備基金及びふるさと納税基金等に合わせて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340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百万円の積立てを行ったことから、基金全体の令和元年度末残高は対前年度比＋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1,383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財政調整基金については、６億円程度の水準を維持できるようにしていき、特定目的基金については、各種事業の実施や施設の改修、維持管理等を見込み、計画的な積立を行う。</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百万円取崩したほか、ナイター照明</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LED</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化事業等の実施により公共施設等整備基金を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百万円それぞれ取崩し、特定目的基金全体としては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一方、中期的な見通しのもとに、公共施設等整備基金、地域活性化基金及び学校等建設基金等に合わせて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百万円の積立てを行ったことから、その他目的基金の令和元年度末残高は対前年度比＋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今後、観光交流施設整備事業や旧須釜中学校利活用事業の実施が予定されていることから、公共施設等整備基金や地域活性化基金等への積立を計画的に実施していく。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年度においては、法人住民税及び普通交付税の財源不足が生じたことに伴い、財政調整積立金の取崩しを余儀なくされたことから、平成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令和元年度においては、中期的な見通しのもとに、適切な財源の確保と歳出の精査により、決算剰余金を中心に積み立てるとともに、最小限の取崩しに努めていることから、令和元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本村は、地方交付税等の財源に依存しており、特殊な要因のある年度については大幅な財源不足となる恐れがあるため、予算総額の１割程度（３億円）の２年分である６億円程度の水準を維持していきたい。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本村では、現在減債基金への積立は行っていないため、同水準の残高となった。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本村では、平成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年度に策定した公共施設等総合管理計画において、現状の施設総量のうち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程度を削減することを目標に掲げ、老朽化した施設の集約化・複合化や除却を進めることとしている。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年度の有形固定資産減価償却率については、類似団体平均値と比較して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ポイント高くなっている。本村においては、本庁舎が建築後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年以上経過しているほか、村内に２箇所ある給食センターも老朽化している状況である。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なお、今後老朽化した給食センターの集約化や村民体育館の除却等を予定しており、有形固定資産減価償却率は改善が図られる見通しである。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また、玉川村個別施設計画等に基づき、施設の更新や長寿命化、最適化を図っていく。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1" name="楕円 80"/>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82" name="有形固定資産減価償却率該当値テキスト"/>
        <xdr:cNvSpPr txBox="1"/>
      </xdr:nvSpPr>
      <xdr:spPr>
        <a:xfrm>
          <a:off x="4813300" y="608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83" name="楕円 82"/>
        <xdr:cNvSpPr/>
      </xdr:nvSpPr>
      <xdr:spPr>
        <a:xfrm>
          <a:off x="4000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71967</xdr:rowOff>
    </xdr:to>
    <xdr:cxnSp macro="">
      <xdr:nvCxnSpPr>
        <xdr:cNvPr id="84" name="直線コネクタ 83"/>
        <xdr:cNvCxnSpPr/>
      </xdr:nvCxnSpPr>
      <xdr:spPr>
        <a:xfrm>
          <a:off x="4051300" y="6073881"/>
          <a:ext cx="711200" cy="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93663</xdr:rowOff>
    </xdr:from>
    <xdr:to>
      <xdr:col>15</xdr:col>
      <xdr:colOff>187325</xdr:colOff>
      <xdr:row>31</xdr:row>
      <xdr:rowOff>23813</xdr:rowOff>
    </xdr:to>
    <xdr:sp macro="" textlink="">
      <xdr:nvSpPr>
        <xdr:cNvPr id="85" name="楕円 84"/>
        <xdr:cNvSpPr/>
      </xdr:nvSpPr>
      <xdr:spPr>
        <a:xfrm>
          <a:off x="3238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144463</xdr:rowOff>
    </xdr:from>
    <xdr:to>
      <xdr:col>19</xdr:col>
      <xdr:colOff>136525</xdr:colOff>
      <xdr:row>30</xdr:row>
      <xdr:rowOff>158856</xdr:rowOff>
    </xdr:to>
    <xdr:cxnSp macro="">
      <xdr:nvCxnSpPr>
        <xdr:cNvPr id="86" name="直線コネクタ 85"/>
        <xdr:cNvCxnSpPr/>
      </xdr:nvCxnSpPr>
      <xdr:spPr>
        <a:xfrm>
          <a:off x="3289300" y="6059488"/>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84667</xdr:rowOff>
    </xdr:from>
    <xdr:to>
      <xdr:col>11</xdr:col>
      <xdr:colOff>187325</xdr:colOff>
      <xdr:row>31</xdr:row>
      <xdr:rowOff>14817</xdr:rowOff>
    </xdr:to>
    <xdr:sp macro="" textlink="">
      <xdr:nvSpPr>
        <xdr:cNvPr id="87" name="楕円 86"/>
        <xdr:cNvSpPr/>
      </xdr:nvSpPr>
      <xdr:spPr>
        <a:xfrm>
          <a:off x="2476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30</xdr:row>
      <xdr:rowOff>144463</xdr:rowOff>
    </xdr:to>
    <xdr:cxnSp macro="">
      <xdr:nvCxnSpPr>
        <xdr:cNvPr id="88" name="直線コネクタ 87"/>
        <xdr:cNvCxnSpPr/>
      </xdr:nvCxnSpPr>
      <xdr:spPr>
        <a:xfrm>
          <a:off x="2527300" y="6050492"/>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110384</xdr:rowOff>
    </xdr:from>
    <xdr:to>
      <xdr:col>7</xdr:col>
      <xdr:colOff>187325</xdr:colOff>
      <xdr:row>30</xdr:row>
      <xdr:rowOff>40534</xdr:rowOff>
    </xdr:to>
    <xdr:sp macro="" textlink="">
      <xdr:nvSpPr>
        <xdr:cNvPr id="89" name="楕円 88"/>
        <xdr:cNvSpPr/>
      </xdr:nvSpPr>
      <xdr:spPr>
        <a:xfrm>
          <a:off x="1714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161184</xdr:rowOff>
    </xdr:from>
    <xdr:to>
      <xdr:col>11</xdr:col>
      <xdr:colOff>136525</xdr:colOff>
      <xdr:row>30</xdr:row>
      <xdr:rowOff>135467</xdr:rowOff>
    </xdr:to>
    <xdr:cxnSp macro="">
      <xdr:nvCxnSpPr>
        <xdr:cNvPr id="90" name="直線コネクタ 89"/>
        <xdr:cNvCxnSpPr/>
      </xdr:nvCxnSpPr>
      <xdr:spPr>
        <a:xfrm>
          <a:off x="1765300" y="5904759"/>
          <a:ext cx="762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95" name="n_1mainValue有形固定資産減価償却率"/>
        <xdr:cNvSpPr txBox="1"/>
      </xdr:nvSpPr>
      <xdr:spPr>
        <a:xfrm>
          <a:off x="38360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14940</xdr:rowOff>
    </xdr:from>
    <xdr:ext cx="405111" cy="259045"/>
    <xdr:sp macro="" textlink="">
      <xdr:nvSpPr>
        <xdr:cNvPr id="96" name="n_2mainValue有形固定資産減価償却率"/>
        <xdr:cNvSpPr txBox="1"/>
      </xdr:nvSpPr>
      <xdr:spPr>
        <a:xfrm>
          <a:off x="3086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7" name="n_3mainValue有形固定資産減価償却率"/>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57061</xdr:rowOff>
    </xdr:from>
    <xdr:ext cx="405111" cy="259045"/>
    <xdr:sp macro="" textlink="">
      <xdr:nvSpPr>
        <xdr:cNvPr id="98" name="n_4mainValue有形固定資産減価償却率"/>
        <xdr:cNvSpPr txBox="1"/>
      </xdr:nvSpPr>
      <xdr:spPr>
        <a:xfrm>
          <a:off x="15627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平成元年度以降に実施してきた中学校建設事業、空港関連事業、総合運動公園整備事業等の大規模事業に係る償還が終期を迎えている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個人</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住民税及び普通交付税の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したため、債務償還可能年数は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174.5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ポイント低下した。しかしながら、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類似団体平均値と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今後、これまで以上に公債費の適正化に努め、財政の健全化を図っていく。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140662</xdr:rowOff>
    </xdr:from>
    <xdr:to>
      <xdr:col>60</xdr:col>
      <xdr:colOff>123825</xdr:colOff>
      <xdr:row>30</xdr:row>
      <xdr:rowOff>70812</xdr:rowOff>
    </xdr:to>
    <xdr:sp macro="" textlink="">
      <xdr:nvSpPr>
        <xdr:cNvPr id="139" name="フローチャート: 判断 138"/>
        <xdr:cNvSpPr/>
      </xdr:nvSpPr>
      <xdr:spPr>
        <a:xfrm>
          <a:off x="11747500" y="588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62085</xdr:rowOff>
    </xdr:from>
    <xdr:to>
      <xdr:col>76</xdr:col>
      <xdr:colOff>73025</xdr:colOff>
      <xdr:row>31</xdr:row>
      <xdr:rowOff>163685</xdr:rowOff>
    </xdr:to>
    <xdr:sp macro="" textlink="">
      <xdr:nvSpPr>
        <xdr:cNvPr id="145" name="楕円 144"/>
        <xdr:cNvSpPr/>
      </xdr:nvSpPr>
      <xdr:spPr>
        <a:xfrm>
          <a:off x="14744700" y="61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40512</xdr:rowOff>
    </xdr:from>
    <xdr:ext cx="469744" cy="259045"/>
    <xdr:sp macro="" textlink="">
      <xdr:nvSpPr>
        <xdr:cNvPr id="146" name="債務償還比率該当値テキスト"/>
        <xdr:cNvSpPr txBox="1"/>
      </xdr:nvSpPr>
      <xdr:spPr>
        <a:xfrm>
          <a:off x="14846300" y="612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159739</xdr:rowOff>
    </xdr:from>
    <xdr:to>
      <xdr:col>72</xdr:col>
      <xdr:colOff>123825</xdr:colOff>
      <xdr:row>33</xdr:row>
      <xdr:rowOff>89889</xdr:rowOff>
    </xdr:to>
    <xdr:sp macro="" textlink="">
      <xdr:nvSpPr>
        <xdr:cNvPr id="147" name="楕円 146"/>
        <xdr:cNvSpPr/>
      </xdr:nvSpPr>
      <xdr:spPr>
        <a:xfrm>
          <a:off x="14033500" y="64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112885</xdr:rowOff>
    </xdr:from>
    <xdr:to>
      <xdr:col>76</xdr:col>
      <xdr:colOff>22225</xdr:colOff>
      <xdr:row>33</xdr:row>
      <xdr:rowOff>39089</xdr:rowOff>
    </xdr:to>
    <xdr:cxnSp macro="">
      <xdr:nvCxnSpPr>
        <xdr:cNvPr id="148" name="直線コネクタ 147"/>
        <xdr:cNvCxnSpPr/>
      </xdr:nvCxnSpPr>
      <xdr:spPr>
        <a:xfrm flipV="1">
          <a:off x="14084300" y="6199360"/>
          <a:ext cx="711200" cy="26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15784</xdr:rowOff>
    </xdr:from>
    <xdr:to>
      <xdr:col>68</xdr:col>
      <xdr:colOff>123825</xdr:colOff>
      <xdr:row>30</xdr:row>
      <xdr:rowOff>117384</xdr:rowOff>
    </xdr:to>
    <xdr:sp macro="" textlink="">
      <xdr:nvSpPr>
        <xdr:cNvPr id="149" name="楕円 148"/>
        <xdr:cNvSpPr/>
      </xdr:nvSpPr>
      <xdr:spPr>
        <a:xfrm>
          <a:off x="13271500" y="59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66584</xdr:rowOff>
    </xdr:from>
    <xdr:to>
      <xdr:col>72</xdr:col>
      <xdr:colOff>73025</xdr:colOff>
      <xdr:row>33</xdr:row>
      <xdr:rowOff>39089</xdr:rowOff>
    </xdr:to>
    <xdr:cxnSp macro="">
      <xdr:nvCxnSpPr>
        <xdr:cNvPr id="150" name="直線コネクタ 149"/>
        <xdr:cNvCxnSpPr/>
      </xdr:nvCxnSpPr>
      <xdr:spPr>
        <a:xfrm>
          <a:off x="13322300" y="5981609"/>
          <a:ext cx="762000" cy="4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126628</xdr:rowOff>
    </xdr:from>
    <xdr:to>
      <xdr:col>64</xdr:col>
      <xdr:colOff>123825</xdr:colOff>
      <xdr:row>30</xdr:row>
      <xdr:rowOff>56778</xdr:rowOff>
    </xdr:to>
    <xdr:sp macro="" textlink="">
      <xdr:nvSpPr>
        <xdr:cNvPr id="151" name="楕円 150"/>
        <xdr:cNvSpPr/>
      </xdr:nvSpPr>
      <xdr:spPr>
        <a:xfrm>
          <a:off x="12509500" y="58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5978</xdr:rowOff>
    </xdr:from>
    <xdr:to>
      <xdr:col>68</xdr:col>
      <xdr:colOff>73025</xdr:colOff>
      <xdr:row>30</xdr:row>
      <xdr:rowOff>66584</xdr:rowOff>
    </xdr:to>
    <xdr:cxnSp macro="">
      <xdr:nvCxnSpPr>
        <xdr:cNvPr id="152" name="直線コネクタ 151"/>
        <xdr:cNvCxnSpPr/>
      </xdr:nvCxnSpPr>
      <xdr:spPr>
        <a:xfrm>
          <a:off x="12560300" y="5921003"/>
          <a:ext cx="7620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1905</xdr:rowOff>
    </xdr:from>
    <xdr:to>
      <xdr:col>60</xdr:col>
      <xdr:colOff>123825</xdr:colOff>
      <xdr:row>30</xdr:row>
      <xdr:rowOff>103505</xdr:rowOff>
    </xdr:to>
    <xdr:sp macro="" textlink="">
      <xdr:nvSpPr>
        <xdr:cNvPr id="153" name="楕円 152"/>
        <xdr:cNvSpPr/>
      </xdr:nvSpPr>
      <xdr:spPr>
        <a:xfrm>
          <a:off x="11747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5978</xdr:rowOff>
    </xdr:from>
    <xdr:to>
      <xdr:col>64</xdr:col>
      <xdr:colOff>73025</xdr:colOff>
      <xdr:row>30</xdr:row>
      <xdr:rowOff>52705</xdr:rowOff>
    </xdr:to>
    <xdr:cxnSp macro="">
      <xdr:nvCxnSpPr>
        <xdr:cNvPr id="154" name="直線コネクタ 153"/>
        <xdr:cNvCxnSpPr/>
      </xdr:nvCxnSpPr>
      <xdr:spPr>
        <a:xfrm flipV="1">
          <a:off x="11798300" y="5921003"/>
          <a:ext cx="7620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87339</xdr:rowOff>
    </xdr:from>
    <xdr:ext cx="469744" cy="259045"/>
    <xdr:sp macro="" textlink="">
      <xdr:nvSpPr>
        <xdr:cNvPr id="158" name="n_4aveValue債務償還比率"/>
        <xdr:cNvSpPr txBox="1"/>
      </xdr:nvSpPr>
      <xdr:spPr>
        <a:xfrm>
          <a:off x="11563427" y="565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81016</xdr:rowOff>
    </xdr:from>
    <xdr:ext cx="469744" cy="259045"/>
    <xdr:sp macro="" textlink="">
      <xdr:nvSpPr>
        <xdr:cNvPr id="159" name="n_1mainValue債務償還比率"/>
        <xdr:cNvSpPr txBox="1"/>
      </xdr:nvSpPr>
      <xdr:spPr>
        <a:xfrm>
          <a:off x="13836727" y="651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108511</xdr:rowOff>
    </xdr:from>
    <xdr:ext cx="469744" cy="259045"/>
    <xdr:sp macro="" textlink="">
      <xdr:nvSpPr>
        <xdr:cNvPr id="160" name="n_2mainValue債務償還比率"/>
        <xdr:cNvSpPr txBox="1"/>
      </xdr:nvSpPr>
      <xdr:spPr>
        <a:xfrm>
          <a:off x="13087427" y="602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47905</xdr:rowOff>
    </xdr:from>
    <xdr:ext cx="469744" cy="259045"/>
    <xdr:sp macro="" textlink="">
      <xdr:nvSpPr>
        <xdr:cNvPr id="161" name="n_3mainValue債務償還比率"/>
        <xdr:cNvSpPr txBox="1"/>
      </xdr:nvSpPr>
      <xdr:spPr>
        <a:xfrm>
          <a:off x="12325427" y="596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94632</xdr:rowOff>
    </xdr:from>
    <xdr:ext cx="469744" cy="259045"/>
    <xdr:sp macro="" textlink="">
      <xdr:nvSpPr>
        <xdr:cNvPr id="162" name="n_4mainValue債務償還比率"/>
        <xdr:cNvSpPr txBox="1"/>
      </xdr:nvSpPr>
      <xdr:spPr>
        <a:xfrm>
          <a:off x="115634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167459</xdr:rowOff>
    </xdr:from>
    <xdr:to>
      <xdr:col>6</xdr:col>
      <xdr:colOff>38100</xdr:colOff>
      <xdr:row>38</xdr:row>
      <xdr:rowOff>97609</xdr:rowOff>
    </xdr:to>
    <xdr:sp macro="" textlink="">
      <xdr:nvSpPr>
        <xdr:cNvPr id="68" name="フローチャート: 判断 67"/>
        <xdr:cNvSpPr/>
      </xdr:nvSpPr>
      <xdr:spPr>
        <a:xfrm>
          <a:off x="10795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126637</xdr:rowOff>
    </xdr:from>
    <xdr:to>
      <xdr:col>24</xdr:col>
      <xdr:colOff>114300</xdr:colOff>
      <xdr:row>40</xdr:row>
      <xdr:rowOff>56787</xdr:rowOff>
    </xdr:to>
    <xdr:sp macro="" textlink="">
      <xdr:nvSpPr>
        <xdr:cNvPr id="74" name="楕円 73"/>
        <xdr:cNvSpPr/>
      </xdr:nvSpPr>
      <xdr:spPr>
        <a:xfrm>
          <a:off x="4584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105064</xdr:rowOff>
    </xdr:from>
    <xdr:ext cx="405111" cy="259045"/>
    <xdr:sp macro="" textlink="">
      <xdr:nvSpPr>
        <xdr:cNvPr id="75" name="【道路】&#10;有形固定資産減価償却率該当値テキスト"/>
        <xdr:cNvSpPr txBox="1"/>
      </xdr:nvSpPr>
      <xdr:spPr>
        <a:xfrm>
          <a:off x="4673600"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69487</xdr:rowOff>
    </xdr:from>
    <xdr:to>
      <xdr:col>20</xdr:col>
      <xdr:colOff>38100</xdr:colOff>
      <xdr:row>39</xdr:row>
      <xdr:rowOff>171087</xdr:rowOff>
    </xdr:to>
    <xdr:sp macro="" textlink="">
      <xdr:nvSpPr>
        <xdr:cNvPr id="76" name="楕円 75"/>
        <xdr:cNvSpPr/>
      </xdr:nvSpPr>
      <xdr:spPr>
        <a:xfrm>
          <a:off x="3746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120287</xdr:rowOff>
    </xdr:from>
    <xdr:to>
      <xdr:col>24</xdr:col>
      <xdr:colOff>63500</xdr:colOff>
      <xdr:row>40</xdr:row>
      <xdr:rowOff>5987</xdr:rowOff>
    </xdr:to>
    <xdr:cxnSp macro="">
      <xdr:nvCxnSpPr>
        <xdr:cNvPr id="77" name="直線コネクタ 76"/>
        <xdr:cNvCxnSpPr/>
      </xdr:nvCxnSpPr>
      <xdr:spPr>
        <a:xfrm>
          <a:off x="3797300" y="68068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8" name="楕円 77"/>
        <xdr:cNvSpPr/>
      </xdr:nvSpPr>
      <xdr:spPr>
        <a:xfrm>
          <a:off x="2857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108857</xdr:rowOff>
    </xdr:from>
    <xdr:to>
      <xdr:col>19</xdr:col>
      <xdr:colOff>177800</xdr:colOff>
      <xdr:row>39</xdr:row>
      <xdr:rowOff>120287</xdr:rowOff>
    </xdr:to>
    <xdr:cxnSp macro="">
      <xdr:nvCxnSpPr>
        <xdr:cNvPr id="79" name="直線コネクタ 78"/>
        <xdr:cNvCxnSpPr/>
      </xdr:nvCxnSpPr>
      <xdr:spPr>
        <a:xfrm>
          <a:off x="2908300" y="67954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46627</xdr:rowOff>
    </xdr:from>
    <xdr:to>
      <xdr:col>10</xdr:col>
      <xdr:colOff>165100</xdr:colOff>
      <xdr:row>39</xdr:row>
      <xdr:rowOff>148227</xdr:rowOff>
    </xdr:to>
    <xdr:sp macro="" textlink="">
      <xdr:nvSpPr>
        <xdr:cNvPr id="80" name="楕円 79"/>
        <xdr:cNvSpPr/>
      </xdr:nvSpPr>
      <xdr:spPr>
        <a:xfrm>
          <a:off x="1968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97427</xdr:rowOff>
    </xdr:from>
    <xdr:to>
      <xdr:col>15</xdr:col>
      <xdr:colOff>50800</xdr:colOff>
      <xdr:row>39</xdr:row>
      <xdr:rowOff>108857</xdr:rowOff>
    </xdr:to>
    <xdr:cxnSp macro="">
      <xdr:nvCxnSpPr>
        <xdr:cNvPr id="81" name="直線コネクタ 80"/>
        <xdr:cNvCxnSpPr/>
      </xdr:nvCxnSpPr>
      <xdr:spPr>
        <a:xfrm>
          <a:off x="2019300" y="67839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15603</xdr:rowOff>
    </xdr:from>
    <xdr:to>
      <xdr:col>6</xdr:col>
      <xdr:colOff>38100</xdr:colOff>
      <xdr:row>39</xdr:row>
      <xdr:rowOff>117203</xdr:rowOff>
    </xdr:to>
    <xdr:sp macro="" textlink="">
      <xdr:nvSpPr>
        <xdr:cNvPr id="82" name="楕円 81"/>
        <xdr:cNvSpPr/>
      </xdr:nvSpPr>
      <xdr:spPr>
        <a:xfrm>
          <a:off x="1079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66403</xdr:rowOff>
    </xdr:from>
    <xdr:to>
      <xdr:col>10</xdr:col>
      <xdr:colOff>114300</xdr:colOff>
      <xdr:row>39</xdr:row>
      <xdr:rowOff>97427</xdr:rowOff>
    </xdr:to>
    <xdr:cxnSp macro="">
      <xdr:nvCxnSpPr>
        <xdr:cNvPr id="83" name="直線コネクタ 82"/>
        <xdr:cNvCxnSpPr/>
      </xdr:nvCxnSpPr>
      <xdr:spPr>
        <a:xfrm>
          <a:off x="1130300" y="67529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114135</xdr:rowOff>
    </xdr:from>
    <xdr:ext cx="405111" cy="259045"/>
    <xdr:sp macro="" textlink="">
      <xdr:nvSpPr>
        <xdr:cNvPr id="87" name="n_4aveValue【道路】&#10;有形固定資産減価償却率"/>
        <xdr:cNvSpPr txBox="1"/>
      </xdr:nvSpPr>
      <xdr:spPr>
        <a:xfrm>
          <a:off x="927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162214</xdr:rowOff>
    </xdr:from>
    <xdr:ext cx="405111" cy="259045"/>
    <xdr:sp macro="" textlink="">
      <xdr:nvSpPr>
        <xdr:cNvPr id="88" name="n_1mainValue【道路】&#10;有形固定資産減価償却率"/>
        <xdr:cNvSpPr txBox="1"/>
      </xdr:nvSpPr>
      <xdr:spPr>
        <a:xfrm>
          <a:off x="35820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9" name="n_2mainValue【道路】&#10;有形固定資産減価償却率"/>
        <xdr:cNvSpPr txBox="1"/>
      </xdr:nvSpPr>
      <xdr:spPr>
        <a:xfrm>
          <a:off x="2705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139354</xdr:rowOff>
    </xdr:from>
    <xdr:ext cx="405111" cy="259045"/>
    <xdr:sp macro="" textlink="">
      <xdr:nvSpPr>
        <xdr:cNvPr id="90" name="n_3mainValue【道路】&#10;有形固定資産減価償却率"/>
        <xdr:cNvSpPr txBox="1"/>
      </xdr:nvSpPr>
      <xdr:spPr>
        <a:xfrm>
          <a:off x="1816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108330</xdr:rowOff>
    </xdr:from>
    <xdr:ext cx="405111" cy="259045"/>
    <xdr:sp macro="" textlink="">
      <xdr:nvSpPr>
        <xdr:cNvPr id="91" name="n_4mainValue【道路】&#10;有形固定資産減価償却率"/>
        <xdr:cNvSpPr txBox="1"/>
      </xdr:nvSpPr>
      <xdr:spPr>
        <a:xfrm>
          <a:off x="927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45067</xdr:rowOff>
    </xdr:from>
    <xdr:to>
      <xdr:col>36</xdr:col>
      <xdr:colOff>165100</xdr:colOff>
      <xdr:row>41</xdr:row>
      <xdr:rowOff>146667</xdr:rowOff>
    </xdr:to>
    <xdr:sp macro="" textlink="">
      <xdr:nvSpPr>
        <xdr:cNvPr id="125" name="フローチャート: 判断 124"/>
        <xdr:cNvSpPr/>
      </xdr:nvSpPr>
      <xdr:spPr>
        <a:xfrm>
          <a:off x="6921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59754</xdr:rowOff>
    </xdr:from>
    <xdr:to>
      <xdr:col>55</xdr:col>
      <xdr:colOff>50800</xdr:colOff>
      <xdr:row>41</xdr:row>
      <xdr:rowOff>161354</xdr:rowOff>
    </xdr:to>
    <xdr:sp macro="" textlink="">
      <xdr:nvSpPr>
        <xdr:cNvPr id="131" name="楕円 130"/>
        <xdr:cNvSpPr/>
      </xdr:nvSpPr>
      <xdr:spPr>
        <a:xfrm>
          <a:off x="10426700" y="70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146131</xdr:rowOff>
    </xdr:from>
    <xdr:ext cx="534377" cy="259045"/>
    <xdr:sp macro="" textlink="">
      <xdr:nvSpPr>
        <xdr:cNvPr id="132" name="【道路】&#10;一人当たり延長該当値テキスト"/>
        <xdr:cNvSpPr txBox="1"/>
      </xdr:nvSpPr>
      <xdr:spPr>
        <a:xfrm>
          <a:off x="10515600" y="70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61016</xdr:rowOff>
    </xdr:from>
    <xdr:to>
      <xdr:col>50</xdr:col>
      <xdr:colOff>165100</xdr:colOff>
      <xdr:row>41</xdr:row>
      <xdr:rowOff>162616</xdr:rowOff>
    </xdr:to>
    <xdr:sp macro="" textlink="">
      <xdr:nvSpPr>
        <xdr:cNvPr id="133" name="楕円 132"/>
        <xdr:cNvSpPr/>
      </xdr:nvSpPr>
      <xdr:spPr>
        <a:xfrm>
          <a:off x="9588500" y="70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110554</xdr:rowOff>
    </xdr:from>
    <xdr:to>
      <xdr:col>55</xdr:col>
      <xdr:colOff>0</xdr:colOff>
      <xdr:row>41</xdr:row>
      <xdr:rowOff>111816</xdr:rowOff>
    </xdr:to>
    <xdr:cxnSp macro="">
      <xdr:nvCxnSpPr>
        <xdr:cNvPr id="134" name="直線コネクタ 133"/>
        <xdr:cNvCxnSpPr/>
      </xdr:nvCxnSpPr>
      <xdr:spPr>
        <a:xfrm flipV="1">
          <a:off x="9639300" y="7140004"/>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62712</xdr:rowOff>
    </xdr:from>
    <xdr:to>
      <xdr:col>46</xdr:col>
      <xdr:colOff>38100</xdr:colOff>
      <xdr:row>41</xdr:row>
      <xdr:rowOff>164312</xdr:rowOff>
    </xdr:to>
    <xdr:sp macro="" textlink="">
      <xdr:nvSpPr>
        <xdr:cNvPr id="135" name="楕円 134"/>
        <xdr:cNvSpPr/>
      </xdr:nvSpPr>
      <xdr:spPr>
        <a:xfrm>
          <a:off x="8699500" y="70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111816</xdr:rowOff>
    </xdr:from>
    <xdr:to>
      <xdr:col>50</xdr:col>
      <xdr:colOff>114300</xdr:colOff>
      <xdr:row>41</xdr:row>
      <xdr:rowOff>113512</xdr:rowOff>
    </xdr:to>
    <xdr:cxnSp macro="">
      <xdr:nvCxnSpPr>
        <xdr:cNvPr id="136" name="直線コネクタ 135"/>
        <xdr:cNvCxnSpPr/>
      </xdr:nvCxnSpPr>
      <xdr:spPr>
        <a:xfrm flipV="1">
          <a:off x="8750300" y="7141266"/>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63572</xdr:rowOff>
    </xdr:from>
    <xdr:to>
      <xdr:col>41</xdr:col>
      <xdr:colOff>101600</xdr:colOff>
      <xdr:row>41</xdr:row>
      <xdr:rowOff>165172</xdr:rowOff>
    </xdr:to>
    <xdr:sp macro="" textlink="">
      <xdr:nvSpPr>
        <xdr:cNvPr id="137" name="楕円 136"/>
        <xdr:cNvSpPr/>
      </xdr:nvSpPr>
      <xdr:spPr>
        <a:xfrm>
          <a:off x="7810500" y="70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113512</xdr:rowOff>
    </xdr:from>
    <xdr:to>
      <xdr:col>45</xdr:col>
      <xdr:colOff>177800</xdr:colOff>
      <xdr:row>41</xdr:row>
      <xdr:rowOff>114372</xdr:rowOff>
    </xdr:to>
    <xdr:cxnSp macro="">
      <xdr:nvCxnSpPr>
        <xdr:cNvPr id="138" name="直線コネクタ 137"/>
        <xdr:cNvCxnSpPr/>
      </xdr:nvCxnSpPr>
      <xdr:spPr>
        <a:xfrm flipV="1">
          <a:off x="7861300" y="714296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67192</xdr:rowOff>
    </xdr:from>
    <xdr:to>
      <xdr:col>36</xdr:col>
      <xdr:colOff>165100</xdr:colOff>
      <xdr:row>41</xdr:row>
      <xdr:rowOff>168792</xdr:rowOff>
    </xdr:to>
    <xdr:sp macro="" textlink="">
      <xdr:nvSpPr>
        <xdr:cNvPr id="139" name="楕円 138"/>
        <xdr:cNvSpPr/>
      </xdr:nvSpPr>
      <xdr:spPr>
        <a:xfrm>
          <a:off x="6921500" y="70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114372</xdr:rowOff>
    </xdr:from>
    <xdr:to>
      <xdr:col>41</xdr:col>
      <xdr:colOff>50800</xdr:colOff>
      <xdr:row>41</xdr:row>
      <xdr:rowOff>117992</xdr:rowOff>
    </xdr:to>
    <xdr:cxnSp macro="">
      <xdr:nvCxnSpPr>
        <xdr:cNvPr id="140" name="直線コネクタ 139"/>
        <xdr:cNvCxnSpPr/>
      </xdr:nvCxnSpPr>
      <xdr:spPr>
        <a:xfrm flipV="1">
          <a:off x="6972300" y="714382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163194</xdr:rowOff>
    </xdr:from>
    <xdr:ext cx="534377" cy="259045"/>
    <xdr:sp macro="" textlink="">
      <xdr:nvSpPr>
        <xdr:cNvPr id="144" name="n_4aveValue【道路】&#10;一人当たり延長"/>
        <xdr:cNvSpPr txBox="1"/>
      </xdr:nvSpPr>
      <xdr:spPr>
        <a:xfrm>
          <a:off x="6705111" y="68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153743</xdr:rowOff>
    </xdr:from>
    <xdr:ext cx="534377" cy="259045"/>
    <xdr:sp macro="" textlink="">
      <xdr:nvSpPr>
        <xdr:cNvPr id="145" name="n_1mainValue【道路】&#10;一人当たり延長"/>
        <xdr:cNvSpPr txBox="1"/>
      </xdr:nvSpPr>
      <xdr:spPr>
        <a:xfrm>
          <a:off x="9359411" y="71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155439</xdr:rowOff>
    </xdr:from>
    <xdr:ext cx="534377" cy="259045"/>
    <xdr:sp macro="" textlink="">
      <xdr:nvSpPr>
        <xdr:cNvPr id="146" name="n_2mainValue【道路】&#10;一人当たり延長"/>
        <xdr:cNvSpPr txBox="1"/>
      </xdr:nvSpPr>
      <xdr:spPr>
        <a:xfrm>
          <a:off x="8483111" y="71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156299</xdr:rowOff>
    </xdr:from>
    <xdr:ext cx="534377" cy="259045"/>
    <xdr:sp macro="" textlink="">
      <xdr:nvSpPr>
        <xdr:cNvPr id="147" name="n_3mainValue【道路】&#10;一人当たり延長"/>
        <xdr:cNvSpPr txBox="1"/>
      </xdr:nvSpPr>
      <xdr:spPr>
        <a:xfrm>
          <a:off x="7594111" y="71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159919</xdr:rowOff>
    </xdr:from>
    <xdr:ext cx="534377" cy="259045"/>
    <xdr:sp macro="" textlink="">
      <xdr:nvSpPr>
        <xdr:cNvPr id="148" name="n_4mainValue【道路】&#10;一人当たり延長"/>
        <xdr:cNvSpPr txBox="1"/>
      </xdr:nvSpPr>
      <xdr:spPr>
        <a:xfrm>
          <a:off x="6705111" y="71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4" name="フローチャート: 判断 183"/>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90" name="楕円 189"/>
        <xdr:cNvSpPr/>
      </xdr:nvSpPr>
      <xdr:spPr>
        <a:xfrm>
          <a:off x="4584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91" name="【橋りょう・トンネル】&#10;有形固定資産減価償却率該当値テキスト"/>
        <xdr:cNvSpPr txBox="1"/>
      </xdr:nvSpPr>
      <xdr:spPr>
        <a:xfrm>
          <a:off x="4673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92" name="楕円 191"/>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127363</xdr:rowOff>
    </xdr:from>
    <xdr:to>
      <xdr:col>24</xdr:col>
      <xdr:colOff>63500</xdr:colOff>
      <xdr:row>59</xdr:row>
      <xdr:rowOff>3266</xdr:rowOff>
    </xdr:to>
    <xdr:cxnSp macro="">
      <xdr:nvCxnSpPr>
        <xdr:cNvPr id="193" name="直線コネクタ 192"/>
        <xdr:cNvCxnSpPr/>
      </xdr:nvCxnSpPr>
      <xdr:spPr>
        <a:xfrm>
          <a:off x="3797300" y="1007146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71665</xdr:rowOff>
    </xdr:from>
    <xdr:to>
      <xdr:col>15</xdr:col>
      <xdr:colOff>101600</xdr:colOff>
      <xdr:row>59</xdr:row>
      <xdr:rowOff>1815</xdr:rowOff>
    </xdr:to>
    <xdr:sp macro="" textlink="">
      <xdr:nvSpPr>
        <xdr:cNvPr id="194" name="楕円 193"/>
        <xdr:cNvSpPr/>
      </xdr:nvSpPr>
      <xdr:spPr>
        <a:xfrm>
          <a:off x="2857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122465</xdr:rowOff>
    </xdr:from>
    <xdr:to>
      <xdr:col>19</xdr:col>
      <xdr:colOff>177800</xdr:colOff>
      <xdr:row>58</xdr:row>
      <xdr:rowOff>127363</xdr:rowOff>
    </xdr:to>
    <xdr:cxnSp macro="">
      <xdr:nvCxnSpPr>
        <xdr:cNvPr id="195" name="直線コネクタ 194"/>
        <xdr:cNvCxnSpPr/>
      </xdr:nvCxnSpPr>
      <xdr:spPr>
        <a:xfrm>
          <a:off x="2908300" y="100665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65133</xdr:rowOff>
    </xdr:from>
    <xdr:to>
      <xdr:col>10</xdr:col>
      <xdr:colOff>165100</xdr:colOff>
      <xdr:row>58</xdr:row>
      <xdr:rowOff>166733</xdr:rowOff>
    </xdr:to>
    <xdr:sp macro="" textlink="">
      <xdr:nvSpPr>
        <xdr:cNvPr id="196" name="楕円 195"/>
        <xdr:cNvSpPr/>
      </xdr:nvSpPr>
      <xdr:spPr>
        <a:xfrm>
          <a:off x="1968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115933</xdr:rowOff>
    </xdr:from>
    <xdr:to>
      <xdr:col>15</xdr:col>
      <xdr:colOff>50800</xdr:colOff>
      <xdr:row>58</xdr:row>
      <xdr:rowOff>122465</xdr:rowOff>
    </xdr:to>
    <xdr:cxnSp macro="">
      <xdr:nvCxnSpPr>
        <xdr:cNvPr id="197" name="直線コネクタ 196"/>
        <xdr:cNvCxnSpPr/>
      </xdr:nvCxnSpPr>
      <xdr:spPr>
        <a:xfrm>
          <a:off x="2019300" y="100600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48804</xdr:rowOff>
    </xdr:from>
    <xdr:to>
      <xdr:col>6</xdr:col>
      <xdr:colOff>38100</xdr:colOff>
      <xdr:row>58</xdr:row>
      <xdr:rowOff>150404</xdr:rowOff>
    </xdr:to>
    <xdr:sp macro="" textlink="">
      <xdr:nvSpPr>
        <xdr:cNvPr id="198" name="楕円 197"/>
        <xdr:cNvSpPr/>
      </xdr:nvSpPr>
      <xdr:spPr>
        <a:xfrm>
          <a:off x="1079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99604</xdr:rowOff>
    </xdr:from>
    <xdr:to>
      <xdr:col>10</xdr:col>
      <xdr:colOff>114300</xdr:colOff>
      <xdr:row>58</xdr:row>
      <xdr:rowOff>115933</xdr:rowOff>
    </xdr:to>
    <xdr:cxnSp macro="">
      <xdr:nvCxnSpPr>
        <xdr:cNvPr id="199" name="直線コネクタ 198"/>
        <xdr:cNvCxnSpPr/>
      </xdr:nvCxnSpPr>
      <xdr:spPr>
        <a:xfrm>
          <a:off x="1130300" y="100437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3"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204" name="n_1mainValue【橋りょう・トンネ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18342</xdr:rowOff>
    </xdr:from>
    <xdr:ext cx="405111" cy="259045"/>
    <xdr:sp macro="" textlink="">
      <xdr:nvSpPr>
        <xdr:cNvPr id="205" name="n_2mainValue【橋りょう・トンネル】&#10;有形固定資産減価償却率"/>
        <xdr:cNvSpPr txBox="1"/>
      </xdr:nvSpPr>
      <xdr:spPr>
        <a:xfrm>
          <a:off x="2705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11810</xdr:rowOff>
    </xdr:from>
    <xdr:ext cx="405111" cy="259045"/>
    <xdr:sp macro="" textlink="">
      <xdr:nvSpPr>
        <xdr:cNvPr id="206" name="n_3mainValue【橋りょう・トンネル】&#10;有形固定資産減価償却率"/>
        <xdr:cNvSpPr txBox="1"/>
      </xdr:nvSpPr>
      <xdr:spPr>
        <a:xfrm>
          <a:off x="1816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166931</xdr:rowOff>
    </xdr:from>
    <xdr:ext cx="405111" cy="259045"/>
    <xdr:sp macro="" textlink="">
      <xdr:nvSpPr>
        <xdr:cNvPr id="207" name="n_4mainValue【橋りょう・トンネル】&#10;有形固定資産減価償却率"/>
        <xdr:cNvSpPr txBox="1"/>
      </xdr:nvSpPr>
      <xdr:spPr>
        <a:xfrm>
          <a:off x="927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97556</xdr:rowOff>
    </xdr:from>
    <xdr:to>
      <xdr:col>36</xdr:col>
      <xdr:colOff>165100</xdr:colOff>
      <xdr:row>64</xdr:row>
      <xdr:rowOff>27706</xdr:rowOff>
    </xdr:to>
    <xdr:sp macro="" textlink="">
      <xdr:nvSpPr>
        <xdr:cNvPr id="241" name="フローチャート: 判断 240"/>
        <xdr:cNvSpPr/>
      </xdr:nvSpPr>
      <xdr:spPr>
        <a:xfrm>
          <a:off x="6921500" y="108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332</xdr:rowOff>
    </xdr:from>
    <xdr:to>
      <xdr:col>55</xdr:col>
      <xdr:colOff>50800</xdr:colOff>
      <xdr:row>64</xdr:row>
      <xdr:rowOff>101932</xdr:rowOff>
    </xdr:to>
    <xdr:sp macro="" textlink="">
      <xdr:nvSpPr>
        <xdr:cNvPr id="247" name="楕円 246"/>
        <xdr:cNvSpPr/>
      </xdr:nvSpPr>
      <xdr:spPr>
        <a:xfrm>
          <a:off x="10426700" y="109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86709</xdr:rowOff>
    </xdr:from>
    <xdr:ext cx="599010" cy="259045"/>
    <xdr:sp macro="" textlink="">
      <xdr:nvSpPr>
        <xdr:cNvPr id="248" name="【橋りょう・トンネル】&#10;一人当たり有形固定資産（償却資産）額該当値テキスト"/>
        <xdr:cNvSpPr txBox="1"/>
      </xdr:nvSpPr>
      <xdr:spPr>
        <a:xfrm>
          <a:off x="10515600" y="1088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935</xdr:rowOff>
    </xdr:from>
    <xdr:to>
      <xdr:col>50</xdr:col>
      <xdr:colOff>165100</xdr:colOff>
      <xdr:row>64</xdr:row>
      <xdr:rowOff>102535</xdr:rowOff>
    </xdr:to>
    <xdr:sp macro="" textlink="">
      <xdr:nvSpPr>
        <xdr:cNvPr id="249" name="楕円 248"/>
        <xdr:cNvSpPr/>
      </xdr:nvSpPr>
      <xdr:spPr>
        <a:xfrm>
          <a:off x="9588500" y="109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51132</xdr:rowOff>
    </xdr:from>
    <xdr:to>
      <xdr:col>55</xdr:col>
      <xdr:colOff>0</xdr:colOff>
      <xdr:row>64</xdr:row>
      <xdr:rowOff>51735</xdr:rowOff>
    </xdr:to>
    <xdr:cxnSp macro="">
      <xdr:nvCxnSpPr>
        <xdr:cNvPr id="250" name="直線コネクタ 249"/>
        <xdr:cNvCxnSpPr/>
      </xdr:nvCxnSpPr>
      <xdr:spPr>
        <a:xfrm flipV="1">
          <a:off x="9639300" y="11023932"/>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1680</xdr:rowOff>
    </xdr:from>
    <xdr:to>
      <xdr:col>46</xdr:col>
      <xdr:colOff>38100</xdr:colOff>
      <xdr:row>64</xdr:row>
      <xdr:rowOff>103280</xdr:rowOff>
    </xdr:to>
    <xdr:sp macro="" textlink="">
      <xdr:nvSpPr>
        <xdr:cNvPr id="251" name="楕円 250"/>
        <xdr:cNvSpPr/>
      </xdr:nvSpPr>
      <xdr:spPr>
        <a:xfrm>
          <a:off x="8699500" y="109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51735</xdr:rowOff>
    </xdr:from>
    <xdr:to>
      <xdr:col>50</xdr:col>
      <xdr:colOff>114300</xdr:colOff>
      <xdr:row>64</xdr:row>
      <xdr:rowOff>52480</xdr:rowOff>
    </xdr:to>
    <xdr:cxnSp macro="">
      <xdr:nvCxnSpPr>
        <xdr:cNvPr id="252" name="直線コネクタ 251"/>
        <xdr:cNvCxnSpPr/>
      </xdr:nvCxnSpPr>
      <xdr:spPr>
        <a:xfrm flipV="1">
          <a:off x="8750300" y="11024535"/>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2210</xdr:rowOff>
    </xdr:from>
    <xdr:to>
      <xdr:col>41</xdr:col>
      <xdr:colOff>101600</xdr:colOff>
      <xdr:row>64</xdr:row>
      <xdr:rowOff>103810</xdr:rowOff>
    </xdr:to>
    <xdr:sp macro="" textlink="">
      <xdr:nvSpPr>
        <xdr:cNvPr id="253" name="楕円 252"/>
        <xdr:cNvSpPr/>
      </xdr:nvSpPr>
      <xdr:spPr>
        <a:xfrm>
          <a:off x="7810500" y="109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52480</xdr:rowOff>
    </xdr:from>
    <xdr:to>
      <xdr:col>45</xdr:col>
      <xdr:colOff>177800</xdr:colOff>
      <xdr:row>64</xdr:row>
      <xdr:rowOff>53010</xdr:rowOff>
    </xdr:to>
    <xdr:cxnSp macro="">
      <xdr:nvCxnSpPr>
        <xdr:cNvPr id="254" name="直線コネクタ 253"/>
        <xdr:cNvCxnSpPr/>
      </xdr:nvCxnSpPr>
      <xdr:spPr>
        <a:xfrm flipV="1">
          <a:off x="7861300" y="11025280"/>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2740</xdr:rowOff>
    </xdr:from>
    <xdr:to>
      <xdr:col>36</xdr:col>
      <xdr:colOff>165100</xdr:colOff>
      <xdr:row>64</xdr:row>
      <xdr:rowOff>104340</xdr:rowOff>
    </xdr:to>
    <xdr:sp macro="" textlink="">
      <xdr:nvSpPr>
        <xdr:cNvPr id="255" name="楕円 254"/>
        <xdr:cNvSpPr/>
      </xdr:nvSpPr>
      <xdr:spPr>
        <a:xfrm>
          <a:off x="6921500" y="109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53010</xdr:rowOff>
    </xdr:from>
    <xdr:to>
      <xdr:col>41</xdr:col>
      <xdr:colOff>50800</xdr:colOff>
      <xdr:row>64</xdr:row>
      <xdr:rowOff>53540</xdr:rowOff>
    </xdr:to>
    <xdr:cxnSp macro="">
      <xdr:nvCxnSpPr>
        <xdr:cNvPr id="256" name="直線コネクタ 255"/>
        <xdr:cNvCxnSpPr/>
      </xdr:nvCxnSpPr>
      <xdr:spPr>
        <a:xfrm flipV="1">
          <a:off x="6972300" y="11025810"/>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44233</xdr:rowOff>
    </xdr:from>
    <xdr:ext cx="599010" cy="259045"/>
    <xdr:sp macro="" textlink="">
      <xdr:nvSpPr>
        <xdr:cNvPr id="260" name="n_4aveValue【橋りょう・トンネル】&#10;一人当たり有形固定資産（償却資産）額"/>
        <xdr:cNvSpPr txBox="1"/>
      </xdr:nvSpPr>
      <xdr:spPr>
        <a:xfrm>
          <a:off x="6672795" y="106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93662</xdr:rowOff>
    </xdr:from>
    <xdr:ext cx="599010" cy="259045"/>
    <xdr:sp macro="" textlink="">
      <xdr:nvSpPr>
        <xdr:cNvPr id="261" name="n_1mainValue【橋りょう・トンネル】&#10;一人当たり有形固定資産（償却資産）額"/>
        <xdr:cNvSpPr txBox="1"/>
      </xdr:nvSpPr>
      <xdr:spPr>
        <a:xfrm>
          <a:off x="9327095" y="1106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94407</xdr:rowOff>
    </xdr:from>
    <xdr:ext cx="599010" cy="259045"/>
    <xdr:sp macro="" textlink="">
      <xdr:nvSpPr>
        <xdr:cNvPr id="262" name="n_2mainValue【橋りょう・トンネル】&#10;一人当たり有形固定資産（償却資産）額"/>
        <xdr:cNvSpPr txBox="1"/>
      </xdr:nvSpPr>
      <xdr:spPr>
        <a:xfrm>
          <a:off x="8450795" y="1106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94937</xdr:rowOff>
    </xdr:from>
    <xdr:ext cx="599010" cy="259045"/>
    <xdr:sp macro="" textlink="">
      <xdr:nvSpPr>
        <xdr:cNvPr id="263" name="n_3mainValue【橋りょう・トンネル】&#10;一人当たり有形固定資産（償却資産）額"/>
        <xdr:cNvSpPr txBox="1"/>
      </xdr:nvSpPr>
      <xdr:spPr>
        <a:xfrm>
          <a:off x="7561795" y="1106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95467</xdr:rowOff>
    </xdr:from>
    <xdr:ext cx="599010" cy="259045"/>
    <xdr:sp macro="" textlink="">
      <xdr:nvSpPr>
        <xdr:cNvPr id="264" name="n_4mainValue【橋りょう・トンネル】&#10;一人当たり有形固定資産（償却資産）額"/>
        <xdr:cNvSpPr txBox="1"/>
      </xdr:nvSpPr>
      <xdr:spPr>
        <a:xfrm>
          <a:off x="6672795" y="1106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300" name="フローチャート: 判断 299"/>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306" name="楕円 305"/>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60433</xdr:rowOff>
    </xdr:from>
    <xdr:ext cx="405111" cy="259045"/>
    <xdr:sp macro="" textlink="">
      <xdr:nvSpPr>
        <xdr:cNvPr id="307" name="【公営住宅】&#10;有形固定資産減価償却率該当値テキスト"/>
        <xdr:cNvSpPr txBox="1"/>
      </xdr:nvSpPr>
      <xdr:spPr>
        <a:xfrm>
          <a:off x="4673600"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8" name="楕円 307"/>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132806</xdr:rowOff>
    </xdr:to>
    <xdr:cxnSp macro="">
      <xdr:nvCxnSpPr>
        <xdr:cNvPr id="309" name="直線コネクタ 308"/>
        <xdr:cNvCxnSpPr/>
      </xdr:nvCxnSpPr>
      <xdr:spPr>
        <a:xfrm>
          <a:off x="3797300" y="14291311"/>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163649</xdr:rowOff>
    </xdr:from>
    <xdr:to>
      <xdr:col>15</xdr:col>
      <xdr:colOff>101600</xdr:colOff>
      <xdr:row>83</xdr:row>
      <xdr:rowOff>93799</xdr:rowOff>
    </xdr:to>
    <xdr:sp macro="" textlink="">
      <xdr:nvSpPr>
        <xdr:cNvPr id="310" name="楕円 309"/>
        <xdr:cNvSpPr/>
      </xdr:nvSpPr>
      <xdr:spPr>
        <a:xfrm>
          <a:off x="2857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42999</xdr:rowOff>
    </xdr:from>
    <xdr:to>
      <xdr:col>19</xdr:col>
      <xdr:colOff>177800</xdr:colOff>
      <xdr:row>83</xdr:row>
      <xdr:rowOff>60961</xdr:rowOff>
    </xdr:to>
    <xdr:cxnSp macro="">
      <xdr:nvCxnSpPr>
        <xdr:cNvPr id="311" name="直線コネクタ 310"/>
        <xdr:cNvCxnSpPr/>
      </xdr:nvCxnSpPr>
      <xdr:spPr>
        <a:xfrm>
          <a:off x="2908300" y="142733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145687</xdr:rowOff>
    </xdr:from>
    <xdr:to>
      <xdr:col>10</xdr:col>
      <xdr:colOff>165100</xdr:colOff>
      <xdr:row>83</xdr:row>
      <xdr:rowOff>75837</xdr:rowOff>
    </xdr:to>
    <xdr:sp macro="" textlink="">
      <xdr:nvSpPr>
        <xdr:cNvPr id="312" name="楕円 311"/>
        <xdr:cNvSpPr/>
      </xdr:nvSpPr>
      <xdr:spPr>
        <a:xfrm>
          <a:off x="1968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25037</xdr:rowOff>
    </xdr:from>
    <xdr:to>
      <xdr:col>15</xdr:col>
      <xdr:colOff>50800</xdr:colOff>
      <xdr:row>83</xdr:row>
      <xdr:rowOff>42999</xdr:rowOff>
    </xdr:to>
    <xdr:cxnSp macro="">
      <xdr:nvCxnSpPr>
        <xdr:cNvPr id="313" name="直線コネクタ 312"/>
        <xdr:cNvCxnSpPr/>
      </xdr:nvCxnSpPr>
      <xdr:spPr>
        <a:xfrm>
          <a:off x="2019300" y="142553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14" name="楕円 313"/>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25037</xdr:rowOff>
    </xdr:to>
    <xdr:cxnSp macro="">
      <xdr:nvCxnSpPr>
        <xdr:cNvPr id="315" name="直線コネクタ 314"/>
        <xdr:cNvCxnSpPr/>
      </xdr:nvCxnSpPr>
      <xdr:spPr>
        <a:xfrm>
          <a:off x="1130300" y="142178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9"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128288</xdr:rowOff>
    </xdr:from>
    <xdr:ext cx="405111" cy="259045"/>
    <xdr:sp macro="" textlink="">
      <xdr:nvSpPr>
        <xdr:cNvPr id="320" name="n_1main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110326</xdr:rowOff>
    </xdr:from>
    <xdr:ext cx="405111" cy="259045"/>
    <xdr:sp macro="" textlink="">
      <xdr:nvSpPr>
        <xdr:cNvPr id="321" name="n_2mainValue【公営住宅】&#10;有形固定資産減価償却率"/>
        <xdr:cNvSpPr txBox="1"/>
      </xdr:nvSpPr>
      <xdr:spPr>
        <a:xfrm>
          <a:off x="2705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92364</xdr:rowOff>
    </xdr:from>
    <xdr:ext cx="405111" cy="259045"/>
    <xdr:sp macro="" textlink="">
      <xdr:nvSpPr>
        <xdr:cNvPr id="322" name="n_3mainValue【公営住宅】&#10;有形固定資産減価償却率"/>
        <xdr:cNvSpPr txBox="1"/>
      </xdr:nvSpPr>
      <xdr:spPr>
        <a:xfrm>
          <a:off x="1816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54808</xdr:rowOff>
    </xdr:from>
    <xdr:ext cx="405111" cy="259045"/>
    <xdr:sp macro="" textlink="">
      <xdr:nvSpPr>
        <xdr:cNvPr id="323" name="n_4mainValue【公営住宅】&#10;有形固定資産減価償却率"/>
        <xdr:cNvSpPr txBox="1"/>
      </xdr:nvSpPr>
      <xdr:spPr>
        <a:xfrm>
          <a:off x="927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130556</xdr:rowOff>
    </xdr:from>
    <xdr:to>
      <xdr:col>36</xdr:col>
      <xdr:colOff>165100</xdr:colOff>
      <xdr:row>86</xdr:row>
      <xdr:rowOff>60706</xdr:rowOff>
    </xdr:to>
    <xdr:sp macro="" textlink="">
      <xdr:nvSpPr>
        <xdr:cNvPr id="357" name="フローチャート: 判断 356"/>
        <xdr:cNvSpPr/>
      </xdr:nvSpPr>
      <xdr:spPr>
        <a:xfrm>
          <a:off x="6921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77597</xdr:rowOff>
    </xdr:from>
    <xdr:to>
      <xdr:col>55</xdr:col>
      <xdr:colOff>50800</xdr:colOff>
      <xdr:row>86</xdr:row>
      <xdr:rowOff>7747</xdr:rowOff>
    </xdr:to>
    <xdr:sp macro="" textlink="">
      <xdr:nvSpPr>
        <xdr:cNvPr id="363" name="楕円 362"/>
        <xdr:cNvSpPr/>
      </xdr:nvSpPr>
      <xdr:spPr>
        <a:xfrm>
          <a:off x="104267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56024</xdr:rowOff>
    </xdr:from>
    <xdr:ext cx="469744" cy="259045"/>
    <xdr:sp macro="" textlink="">
      <xdr:nvSpPr>
        <xdr:cNvPr id="364" name="【公営住宅】&#10;一人当たり面積該当値テキスト"/>
        <xdr:cNvSpPr txBox="1"/>
      </xdr:nvSpPr>
      <xdr:spPr>
        <a:xfrm>
          <a:off x="10515600"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79578</xdr:rowOff>
    </xdr:from>
    <xdr:to>
      <xdr:col>50</xdr:col>
      <xdr:colOff>165100</xdr:colOff>
      <xdr:row>86</xdr:row>
      <xdr:rowOff>9728</xdr:rowOff>
    </xdr:to>
    <xdr:sp macro="" textlink="">
      <xdr:nvSpPr>
        <xdr:cNvPr id="365" name="楕円 364"/>
        <xdr:cNvSpPr/>
      </xdr:nvSpPr>
      <xdr:spPr>
        <a:xfrm>
          <a:off x="9588500" y="146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128397</xdr:rowOff>
    </xdr:from>
    <xdr:to>
      <xdr:col>55</xdr:col>
      <xdr:colOff>0</xdr:colOff>
      <xdr:row>85</xdr:row>
      <xdr:rowOff>130378</xdr:rowOff>
    </xdr:to>
    <xdr:cxnSp macro="">
      <xdr:nvCxnSpPr>
        <xdr:cNvPr id="366" name="直線コネクタ 365"/>
        <xdr:cNvCxnSpPr/>
      </xdr:nvCxnSpPr>
      <xdr:spPr>
        <a:xfrm flipV="1">
          <a:off x="9639300" y="1470164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82322</xdr:rowOff>
    </xdr:from>
    <xdr:to>
      <xdr:col>46</xdr:col>
      <xdr:colOff>38100</xdr:colOff>
      <xdr:row>86</xdr:row>
      <xdr:rowOff>12472</xdr:rowOff>
    </xdr:to>
    <xdr:sp macro="" textlink="">
      <xdr:nvSpPr>
        <xdr:cNvPr id="367" name="楕円 366"/>
        <xdr:cNvSpPr/>
      </xdr:nvSpPr>
      <xdr:spPr>
        <a:xfrm>
          <a:off x="8699500" y="146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130378</xdr:rowOff>
    </xdr:from>
    <xdr:to>
      <xdr:col>50</xdr:col>
      <xdr:colOff>114300</xdr:colOff>
      <xdr:row>85</xdr:row>
      <xdr:rowOff>133122</xdr:rowOff>
    </xdr:to>
    <xdr:cxnSp macro="">
      <xdr:nvCxnSpPr>
        <xdr:cNvPr id="368" name="直線コネクタ 367"/>
        <xdr:cNvCxnSpPr/>
      </xdr:nvCxnSpPr>
      <xdr:spPr>
        <a:xfrm flipV="1">
          <a:off x="8750300" y="1470362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83693</xdr:rowOff>
    </xdr:from>
    <xdr:to>
      <xdr:col>41</xdr:col>
      <xdr:colOff>101600</xdr:colOff>
      <xdr:row>86</xdr:row>
      <xdr:rowOff>13843</xdr:rowOff>
    </xdr:to>
    <xdr:sp macro="" textlink="">
      <xdr:nvSpPr>
        <xdr:cNvPr id="369" name="楕円 368"/>
        <xdr:cNvSpPr/>
      </xdr:nvSpPr>
      <xdr:spPr>
        <a:xfrm>
          <a:off x="7810500" y="14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133122</xdr:rowOff>
    </xdr:from>
    <xdr:to>
      <xdr:col>45</xdr:col>
      <xdr:colOff>177800</xdr:colOff>
      <xdr:row>85</xdr:row>
      <xdr:rowOff>134493</xdr:rowOff>
    </xdr:to>
    <xdr:cxnSp macro="">
      <xdr:nvCxnSpPr>
        <xdr:cNvPr id="370" name="直線コネクタ 369"/>
        <xdr:cNvCxnSpPr/>
      </xdr:nvCxnSpPr>
      <xdr:spPr>
        <a:xfrm flipV="1">
          <a:off x="7861300" y="1470637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84379</xdr:rowOff>
    </xdr:from>
    <xdr:to>
      <xdr:col>36</xdr:col>
      <xdr:colOff>165100</xdr:colOff>
      <xdr:row>86</xdr:row>
      <xdr:rowOff>14529</xdr:rowOff>
    </xdr:to>
    <xdr:sp macro="" textlink="">
      <xdr:nvSpPr>
        <xdr:cNvPr id="371" name="楕円 370"/>
        <xdr:cNvSpPr/>
      </xdr:nvSpPr>
      <xdr:spPr>
        <a:xfrm>
          <a:off x="6921500" y="1465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134493</xdr:rowOff>
    </xdr:from>
    <xdr:to>
      <xdr:col>41</xdr:col>
      <xdr:colOff>50800</xdr:colOff>
      <xdr:row>85</xdr:row>
      <xdr:rowOff>135179</xdr:rowOff>
    </xdr:to>
    <xdr:cxnSp macro="">
      <xdr:nvCxnSpPr>
        <xdr:cNvPr id="372" name="直線コネクタ 371"/>
        <xdr:cNvCxnSpPr/>
      </xdr:nvCxnSpPr>
      <xdr:spPr>
        <a:xfrm flipV="1">
          <a:off x="6972300" y="147077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51833</xdr:rowOff>
    </xdr:from>
    <xdr:ext cx="469744" cy="259045"/>
    <xdr:sp macro="" textlink="">
      <xdr:nvSpPr>
        <xdr:cNvPr id="376" name="n_4aveValue【公営住宅】&#10;一人当たり面積"/>
        <xdr:cNvSpPr txBox="1"/>
      </xdr:nvSpPr>
      <xdr:spPr>
        <a:xfrm>
          <a:off x="67374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855</xdr:rowOff>
    </xdr:from>
    <xdr:ext cx="469744" cy="259045"/>
    <xdr:sp macro="" textlink="">
      <xdr:nvSpPr>
        <xdr:cNvPr id="377" name="n_1mainValue【公営住宅】&#10;一人当たり面積"/>
        <xdr:cNvSpPr txBox="1"/>
      </xdr:nvSpPr>
      <xdr:spPr>
        <a:xfrm>
          <a:off x="9391727" y="147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3599</xdr:rowOff>
    </xdr:from>
    <xdr:ext cx="469744" cy="259045"/>
    <xdr:sp macro="" textlink="">
      <xdr:nvSpPr>
        <xdr:cNvPr id="378" name="n_2mainValue【公営住宅】&#10;一人当たり面積"/>
        <xdr:cNvSpPr txBox="1"/>
      </xdr:nvSpPr>
      <xdr:spPr>
        <a:xfrm>
          <a:off x="8515427" y="147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4970</xdr:rowOff>
    </xdr:from>
    <xdr:ext cx="469744" cy="259045"/>
    <xdr:sp macro="" textlink="">
      <xdr:nvSpPr>
        <xdr:cNvPr id="379" name="n_3mainValue【公営住宅】&#10;一人当たり面積"/>
        <xdr:cNvSpPr txBox="1"/>
      </xdr:nvSpPr>
      <xdr:spPr>
        <a:xfrm>
          <a:off x="7626427" y="147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31056</xdr:rowOff>
    </xdr:from>
    <xdr:ext cx="469744" cy="259045"/>
    <xdr:sp macro="" textlink="">
      <xdr:nvSpPr>
        <xdr:cNvPr id="380" name="n_4mainValue【公営住宅】&#10;一人当たり面積"/>
        <xdr:cNvSpPr txBox="1"/>
      </xdr:nvSpPr>
      <xdr:spPr>
        <a:xfrm>
          <a:off x="6737427" y="1443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32" name="フローチャート: 判断 431"/>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10704</xdr:rowOff>
    </xdr:from>
    <xdr:to>
      <xdr:col>67</xdr:col>
      <xdr:colOff>101600</xdr:colOff>
      <xdr:row>41</xdr:row>
      <xdr:rowOff>112304</xdr:rowOff>
    </xdr:to>
    <xdr:sp macro="" textlink="">
      <xdr:nvSpPr>
        <xdr:cNvPr id="438" name="楕円 437"/>
        <xdr:cNvSpPr/>
      </xdr:nvSpPr>
      <xdr:spPr>
        <a:xfrm>
          <a:off x="1276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40657</xdr:rowOff>
    </xdr:from>
    <xdr:ext cx="405111" cy="259045"/>
    <xdr:sp macro="" textlink="">
      <xdr:nvSpPr>
        <xdr:cNvPr id="439"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0"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41"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2"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103431</xdr:rowOff>
    </xdr:from>
    <xdr:ext cx="405111" cy="259045"/>
    <xdr:sp macro="" textlink="">
      <xdr:nvSpPr>
        <xdr:cNvPr id="443" name="n_4mainValue【認定こども園・幼稚園・保育所】&#10;有形固定資産減価償却率"/>
        <xdr:cNvSpPr txBox="1"/>
      </xdr:nvSpPr>
      <xdr:spPr>
        <a:xfrm>
          <a:off x="12611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65" name="直線コネクタ 464"/>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6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67" name="直線コネクタ 46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68"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9" name="直線コネクタ 468"/>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7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71" name="フローチャート: 判断 47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72" name="フローチャート: 判断 471"/>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73" name="フローチャート: 判断 472"/>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74" name="フローチャート: 判断 473"/>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75" name="フローチャート: 判断 474"/>
        <xdr:cNvSpPr/>
      </xdr:nvSpPr>
      <xdr:spPr>
        <a:xfrm>
          <a:off x="18605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35458</xdr:rowOff>
    </xdr:from>
    <xdr:to>
      <xdr:col>98</xdr:col>
      <xdr:colOff>38100</xdr:colOff>
      <xdr:row>40</xdr:row>
      <xdr:rowOff>137058</xdr:rowOff>
    </xdr:to>
    <xdr:sp macro="" textlink="">
      <xdr:nvSpPr>
        <xdr:cNvPr id="481" name="楕円 480"/>
        <xdr:cNvSpPr/>
      </xdr:nvSpPr>
      <xdr:spPr>
        <a:xfrm>
          <a:off x="18605500" y="68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34</xdr:row>
      <xdr:rowOff>115181</xdr:rowOff>
    </xdr:from>
    <xdr:ext cx="469744" cy="259045"/>
    <xdr:sp macro="" textlink="">
      <xdr:nvSpPr>
        <xdr:cNvPr id="482"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3"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4"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88663</xdr:rowOff>
    </xdr:from>
    <xdr:ext cx="469744" cy="259045"/>
    <xdr:sp macro="" textlink="">
      <xdr:nvSpPr>
        <xdr:cNvPr id="485" name="n_4aveValue【認定こども園・幼稚園・保育所】&#10;一人当たり面積"/>
        <xdr:cNvSpPr txBox="1"/>
      </xdr:nvSpPr>
      <xdr:spPr>
        <a:xfrm>
          <a:off x="18421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128185</xdr:rowOff>
    </xdr:from>
    <xdr:ext cx="469744" cy="259045"/>
    <xdr:sp macro="" textlink="">
      <xdr:nvSpPr>
        <xdr:cNvPr id="486" name="n_4mainValue【認定こども園・幼稚園・保育所】&#10;一人当たり面積"/>
        <xdr:cNvSpPr txBox="1"/>
      </xdr:nvSpPr>
      <xdr:spPr>
        <a:xfrm>
          <a:off x="18421427" y="69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16"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1" name="フローチャート: 判断 520"/>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xdr:rowOff>
    </xdr:from>
    <xdr:to>
      <xdr:col>85</xdr:col>
      <xdr:colOff>177800</xdr:colOff>
      <xdr:row>62</xdr:row>
      <xdr:rowOff>115570</xdr:rowOff>
    </xdr:to>
    <xdr:sp macro="" textlink="">
      <xdr:nvSpPr>
        <xdr:cNvPr id="527" name="楕円 526"/>
        <xdr:cNvSpPr/>
      </xdr:nvSpPr>
      <xdr:spPr>
        <a:xfrm>
          <a:off x="16268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163847</xdr:rowOff>
    </xdr:from>
    <xdr:ext cx="405111" cy="259045"/>
    <xdr:sp macro="" textlink="">
      <xdr:nvSpPr>
        <xdr:cNvPr id="528" name="【学校施設】&#10;有形固定資産減価償却率該当値テキスト"/>
        <xdr:cNvSpPr txBox="1"/>
      </xdr:nvSpPr>
      <xdr:spPr>
        <a:xfrm>
          <a:off x="16357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529" name="楕円 528"/>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120015</xdr:rowOff>
    </xdr:from>
    <xdr:to>
      <xdr:col>85</xdr:col>
      <xdr:colOff>127000</xdr:colOff>
      <xdr:row>62</xdr:row>
      <xdr:rowOff>64770</xdr:rowOff>
    </xdr:to>
    <xdr:cxnSp macro="">
      <xdr:nvCxnSpPr>
        <xdr:cNvPr id="530" name="直線コネクタ 529"/>
        <xdr:cNvCxnSpPr/>
      </xdr:nvCxnSpPr>
      <xdr:spPr>
        <a:xfrm>
          <a:off x="15481300" y="1057846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531" name="楕円 530"/>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120015</xdr:rowOff>
    </xdr:to>
    <xdr:cxnSp macro="">
      <xdr:nvCxnSpPr>
        <xdr:cNvPr id="532" name="直線コネクタ 531"/>
        <xdr:cNvCxnSpPr/>
      </xdr:nvCxnSpPr>
      <xdr:spPr>
        <a:xfrm>
          <a:off x="14592300" y="10572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33" name="楕円 532"/>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114300</xdr:rowOff>
    </xdr:to>
    <xdr:cxnSp macro="">
      <xdr:nvCxnSpPr>
        <xdr:cNvPr id="534" name="直線コネクタ 533"/>
        <xdr:cNvCxnSpPr/>
      </xdr:nvCxnSpPr>
      <xdr:spPr>
        <a:xfrm>
          <a:off x="13703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35" name="楕円 534"/>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110490</xdr:rowOff>
    </xdr:to>
    <xdr:cxnSp macro="">
      <xdr:nvCxnSpPr>
        <xdr:cNvPr id="536" name="直線コネクタ 535"/>
        <xdr:cNvCxnSpPr/>
      </xdr:nvCxnSpPr>
      <xdr:spPr>
        <a:xfrm>
          <a:off x="12814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7"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8"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39"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40"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541" name="n_1mainValue【学校施設】&#10;有形固定資産減価償却率"/>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542" name="n_2mainValue【学校施設】&#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43" name="n_3mainValue【学校施設】&#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44" name="n_4mainValue【学校施設】&#10;有形固定資産減価償却率"/>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0" name="テキスト ボックス 55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62" name="テキスト ボックス 56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4" name="テキスト ボックス 56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6" name="テキスト ボックス 5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8" name="直線コネクタ 567"/>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9"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70" name="直線コネクタ 569"/>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71"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72" name="直線コネクタ 571"/>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3"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4" name="フローチャート: 判断 573"/>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5" name="フローチャート: 判断 574"/>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6" name="フローチャート: 判断 575"/>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7" name="フローチャート: 判断 576"/>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11075</xdr:rowOff>
    </xdr:from>
    <xdr:to>
      <xdr:col>98</xdr:col>
      <xdr:colOff>38100</xdr:colOff>
      <xdr:row>63</xdr:row>
      <xdr:rowOff>112675</xdr:rowOff>
    </xdr:to>
    <xdr:sp macro="" textlink="">
      <xdr:nvSpPr>
        <xdr:cNvPr id="578" name="フローチャート: 判断 577"/>
        <xdr:cNvSpPr/>
      </xdr:nvSpPr>
      <xdr:spPr>
        <a:xfrm>
          <a:off x="18605500" y="108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47422</xdr:rowOff>
    </xdr:from>
    <xdr:to>
      <xdr:col>116</xdr:col>
      <xdr:colOff>114300</xdr:colOff>
      <xdr:row>63</xdr:row>
      <xdr:rowOff>149022</xdr:rowOff>
    </xdr:to>
    <xdr:sp macro="" textlink="">
      <xdr:nvSpPr>
        <xdr:cNvPr id="584" name="楕円 583"/>
        <xdr:cNvSpPr/>
      </xdr:nvSpPr>
      <xdr:spPr>
        <a:xfrm>
          <a:off x="22110700" y="108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133799</xdr:rowOff>
    </xdr:from>
    <xdr:ext cx="469744" cy="259045"/>
    <xdr:sp macro="" textlink="">
      <xdr:nvSpPr>
        <xdr:cNvPr id="585" name="【学校施設】&#10;一人当たり面積該当値テキスト"/>
        <xdr:cNvSpPr txBox="1"/>
      </xdr:nvSpPr>
      <xdr:spPr>
        <a:xfrm>
          <a:off x="22199600" y="1076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1550</xdr:rowOff>
    </xdr:from>
    <xdr:to>
      <xdr:col>112</xdr:col>
      <xdr:colOff>38100</xdr:colOff>
      <xdr:row>63</xdr:row>
      <xdr:rowOff>103150</xdr:rowOff>
    </xdr:to>
    <xdr:sp macro="" textlink="">
      <xdr:nvSpPr>
        <xdr:cNvPr id="586" name="楕円 585"/>
        <xdr:cNvSpPr/>
      </xdr:nvSpPr>
      <xdr:spPr>
        <a:xfrm>
          <a:off x="21272500" y="108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52350</xdr:rowOff>
    </xdr:from>
    <xdr:to>
      <xdr:col>116</xdr:col>
      <xdr:colOff>63500</xdr:colOff>
      <xdr:row>63</xdr:row>
      <xdr:rowOff>98222</xdr:rowOff>
    </xdr:to>
    <xdr:cxnSp macro="">
      <xdr:nvCxnSpPr>
        <xdr:cNvPr id="587" name="直線コネクタ 586"/>
        <xdr:cNvCxnSpPr/>
      </xdr:nvCxnSpPr>
      <xdr:spPr>
        <a:xfrm>
          <a:off x="21323300" y="10853700"/>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4902</xdr:rowOff>
    </xdr:from>
    <xdr:to>
      <xdr:col>107</xdr:col>
      <xdr:colOff>101600</xdr:colOff>
      <xdr:row>63</xdr:row>
      <xdr:rowOff>106502</xdr:rowOff>
    </xdr:to>
    <xdr:sp macro="" textlink="">
      <xdr:nvSpPr>
        <xdr:cNvPr id="588" name="楕円 587"/>
        <xdr:cNvSpPr/>
      </xdr:nvSpPr>
      <xdr:spPr>
        <a:xfrm>
          <a:off x="20383500" y="108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52350</xdr:rowOff>
    </xdr:from>
    <xdr:to>
      <xdr:col>111</xdr:col>
      <xdr:colOff>177800</xdr:colOff>
      <xdr:row>63</xdr:row>
      <xdr:rowOff>55702</xdr:rowOff>
    </xdr:to>
    <xdr:cxnSp macro="">
      <xdr:nvCxnSpPr>
        <xdr:cNvPr id="589" name="直線コネクタ 588"/>
        <xdr:cNvCxnSpPr/>
      </xdr:nvCxnSpPr>
      <xdr:spPr>
        <a:xfrm flipV="1">
          <a:off x="20434300" y="1085370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6655</xdr:rowOff>
    </xdr:from>
    <xdr:to>
      <xdr:col>102</xdr:col>
      <xdr:colOff>165100</xdr:colOff>
      <xdr:row>63</xdr:row>
      <xdr:rowOff>108255</xdr:rowOff>
    </xdr:to>
    <xdr:sp macro="" textlink="">
      <xdr:nvSpPr>
        <xdr:cNvPr id="590" name="楕円 589"/>
        <xdr:cNvSpPr/>
      </xdr:nvSpPr>
      <xdr:spPr>
        <a:xfrm>
          <a:off x="19494500" y="10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55702</xdr:rowOff>
    </xdr:from>
    <xdr:to>
      <xdr:col>107</xdr:col>
      <xdr:colOff>50800</xdr:colOff>
      <xdr:row>63</xdr:row>
      <xdr:rowOff>57455</xdr:rowOff>
    </xdr:to>
    <xdr:cxnSp macro="">
      <xdr:nvCxnSpPr>
        <xdr:cNvPr id="591" name="直線コネクタ 590"/>
        <xdr:cNvCxnSpPr/>
      </xdr:nvCxnSpPr>
      <xdr:spPr>
        <a:xfrm flipV="1">
          <a:off x="19545300" y="1085705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592" name="楕円 591"/>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38862</xdr:rowOff>
    </xdr:from>
    <xdr:to>
      <xdr:col>102</xdr:col>
      <xdr:colOff>114300</xdr:colOff>
      <xdr:row>63</xdr:row>
      <xdr:rowOff>57455</xdr:rowOff>
    </xdr:to>
    <xdr:cxnSp macro="">
      <xdr:nvCxnSpPr>
        <xdr:cNvPr id="593" name="直線コネクタ 592"/>
        <xdr:cNvCxnSpPr/>
      </xdr:nvCxnSpPr>
      <xdr:spPr>
        <a:xfrm>
          <a:off x="18656300" y="1084021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94"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5"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6"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103802</xdr:rowOff>
    </xdr:from>
    <xdr:ext cx="469744" cy="259045"/>
    <xdr:sp macro="" textlink="">
      <xdr:nvSpPr>
        <xdr:cNvPr id="597" name="n_4aveValue【学校施設】&#10;一人当たり面積"/>
        <xdr:cNvSpPr txBox="1"/>
      </xdr:nvSpPr>
      <xdr:spPr>
        <a:xfrm>
          <a:off x="18421427" y="109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94277</xdr:rowOff>
    </xdr:from>
    <xdr:ext cx="469744" cy="259045"/>
    <xdr:sp macro="" textlink="">
      <xdr:nvSpPr>
        <xdr:cNvPr id="598" name="n_1mainValue【学校施設】&#10;一人当たり面積"/>
        <xdr:cNvSpPr txBox="1"/>
      </xdr:nvSpPr>
      <xdr:spPr>
        <a:xfrm>
          <a:off x="21075727" y="108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97629</xdr:rowOff>
    </xdr:from>
    <xdr:ext cx="469744" cy="259045"/>
    <xdr:sp macro="" textlink="">
      <xdr:nvSpPr>
        <xdr:cNvPr id="599" name="n_2mainValue【学校施設】&#10;一人当たり面積"/>
        <xdr:cNvSpPr txBox="1"/>
      </xdr:nvSpPr>
      <xdr:spPr>
        <a:xfrm>
          <a:off x="20199427" y="1089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99382</xdr:rowOff>
    </xdr:from>
    <xdr:ext cx="469744" cy="259045"/>
    <xdr:sp macro="" textlink="">
      <xdr:nvSpPr>
        <xdr:cNvPr id="600" name="n_3mainValue【学校施設】&#10;一人当たり面積"/>
        <xdr:cNvSpPr txBox="1"/>
      </xdr:nvSpPr>
      <xdr:spPr>
        <a:xfrm>
          <a:off x="19310427" y="109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106189</xdr:rowOff>
    </xdr:from>
    <xdr:ext cx="469744" cy="259045"/>
    <xdr:sp macro="" textlink="">
      <xdr:nvSpPr>
        <xdr:cNvPr id="601" name="n_4mainValue【学校施設】&#10;一人当たり面積"/>
        <xdr:cNvSpPr txBox="1"/>
      </xdr:nvSpPr>
      <xdr:spPr>
        <a:xfrm>
          <a:off x="18421427"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43" name="直線コネクタ 642"/>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5" name="直線コネクタ 6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6"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7" name="直線コネクタ 646"/>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48"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9" name="フローチャート: 判断 648"/>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50" name="フローチャート: 判断 649"/>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51" name="フローチャート: 判断 650"/>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52" name="フローチャート: 判断 651"/>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653" name="フローチャート: 判断 652"/>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659" name="楕円 658"/>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660" name="【公民館】&#10;有形固定資産減価償却率該当値テキスト"/>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661" name="楕円 660"/>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169273</xdr:rowOff>
    </xdr:to>
    <xdr:cxnSp macro="">
      <xdr:nvCxnSpPr>
        <xdr:cNvPr id="662" name="直線コネクタ 661"/>
        <xdr:cNvCxnSpPr/>
      </xdr:nvCxnSpPr>
      <xdr:spPr>
        <a:xfrm>
          <a:off x="15481300" y="1830378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156029</xdr:rowOff>
    </xdr:from>
    <xdr:to>
      <xdr:col>76</xdr:col>
      <xdr:colOff>165100</xdr:colOff>
      <xdr:row>107</xdr:row>
      <xdr:rowOff>86179</xdr:rowOff>
    </xdr:to>
    <xdr:sp macro="" textlink="">
      <xdr:nvSpPr>
        <xdr:cNvPr id="663" name="楕円 662"/>
        <xdr:cNvSpPr/>
      </xdr:nvSpPr>
      <xdr:spPr>
        <a:xfrm>
          <a:off x="1454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107</xdr:row>
      <xdr:rowOff>35379</xdr:rowOff>
    </xdr:to>
    <xdr:cxnSp macro="">
      <xdr:nvCxnSpPr>
        <xdr:cNvPr id="664" name="直線コネクタ 663"/>
        <xdr:cNvCxnSpPr/>
      </xdr:nvCxnSpPr>
      <xdr:spPr>
        <a:xfrm flipV="1">
          <a:off x="14592300" y="1830378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65" name="楕円 664"/>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35379</xdr:rowOff>
    </xdr:to>
    <xdr:cxnSp macro="">
      <xdr:nvCxnSpPr>
        <xdr:cNvPr id="666" name="直線コネクタ 665"/>
        <xdr:cNvCxnSpPr/>
      </xdr:nvCxnSpPr>
      <xdr:spPr>
        <a:xfrm>
          <a:off x="13703300" y="1836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67"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68"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69"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4734</xdr:rowOff>
    </xdr:from>
    <xdr:ext cx="405111" cy="259045"/>
    <xdr:sp macro="" textlink="">
      <xdr:nvSpPr>
        <xdr:cNvPr id="670" name="n_4aveValue【公民館】&#10;有形固定資産減価償却率"/>
        <xdr:cNvSpPr txBox="1"/>
      </xdr:nvSpPr>
      <xdr:spPr>
        <a:xfrm>
          <a:off x="12611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671" name="n_1mainValue【公民館】&#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77306</xdr:rowOff>
    </xdr:from>
    <xdr:ext cx="405111" cy="259045"/>
    <xdr:sp macro="" textlink="">
      <xdr:nvSpPr>
        <xdr:cNvPr id="672" name="n_2mainValue【公民館】&#10;有形固定資産減価償却率"/>
        <xdr:cNvSpPr txBox="1"/>
      </xdr:nvSpPr>
      <xdr:spPr>
        <a:xfrm>
          <a:off x="14389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73"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4" name="直線コネクタ 6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5" name="テキスト ボックス 6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6" name="直線コネクタ 6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7" name="テキスト ボックス 6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8" name="直線コネクタ 6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9" name="テキスト ボックス 6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0" name="直線コネクタ 6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1" name="テキスト ボックス 6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2" name="直線コネクタ 6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3" name="テキスト ボックス 6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97" name="直線コネクタ 696"/>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98"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9" name="直線コネクタ 698"/>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00"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01" name="直線コネクタ 700"/>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02"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03" name="フローチャート: 判断 702"/>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04" name="フローチャート: 判断 703"/>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05" name="フローチャート: 判断 704"/>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06" name="フローチャート: 判断 705"/>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169418</xdr:rowOff>
    </xdr:from>
    <xdr:to>
      <xdr:col>98</xdr:col>
      <xdr:colOff>38100</xdr:colOff>
      <xdr:row>107</xdr:row>
      <xdr:rowOff>99568</xdr:rowOff>
    </xdr:to>
    <xdr:sp macro="" textlink="">
      <xdr:nvSpPr>
        <xdr:cNvPr id="707" name="フローチャート: 判断 706"/>
        <xdr:cNvSpPr/>
      </xdr:nvSpPr>
      <xdr:spPr>
        <a:xfrm>
          <a:off x="18605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26924</xdr:rowOff>
    </xdr:from>
    <xdr:to>
      <xdr:col>116</xdr:col>
      <xdr:colOff>114300</xdr:colOff>
      <xdr:row>108</xdr:row>
      <xdr:rowOff>128524</xdr:rowOff>
    </xdr:to>
    <xdr:sp macro="" textlink="">
      <xdr:nvSpPr>
        <xdr:cNvPr id="713" name="楕円 712"/>
        <xdr:cNvSpPr/>
      </xdr:nvSpPr>
      <xdr:spPr>
        <a:xfrm>
          <a:off x="22110700" y="18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113301</xdr:rowOff>
    </xdr:from>
    <xdr:ext cx="469744" cy="259045"/>
    <xdr:sp macro="" textlink="">
      <xdr:nvSpPr>
        <xdr:cNvPr id="714" name="【公民館】&#10;一人当たり面積該当値テキスト"/>
        <xdr:cNvSpPr txBox="1"/>
      </xdr:nvSpPr>
      <xdr:spPr>
        <a:xfrm>
          <a:off x="22199600" y="184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27687</xdr:rowOff>
    </xdr:from>
    <xdr:to>
      <xdr:col>112</xdr:col>
      <xdr:colOff>38100</xdr:colOff>
      <xdr:row>108</xdr:row>
      <xdr:rowOff>129287</xdr:rowOff>
    </xdr:to>
    <xdr:sp macro="" textlink="">
      <xdr:nvSpPr>
        <xdr:cNvPr id="715" name="楕円 714"/>
        <xdr:cNvSpPr/>
      </xdr:nvSpPr>
      <xdr:spPr>
        <a:xfrm>
          <a:off x="21272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77724</xdr:rowOff>
    </xdr:from>
    <xdr:to>
      <xdr:col>116</xdr:col>
      <xdr:colOff>63500</xdr:colOff>
      <xdr:row>108</xdr:row>
      <xdr:rowOff>78487</xdr:rowOff>
    </xdr:to>
    <xdr:cxnSp macro="">
      <xdr:nvCxnSpPr>
        <xdr:cNvPr id="716" name="直線コネクタ 715"/>
        <xdr:cNvCxnSpPr/>
      </xdr:nvCxnSpPr>
      <xdr:spPr>
        <a:xfrm flipV="1">
          <a:off x="21323300" y="1859432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29211</xdr:rowOff>
    </xdr:from>
    <xdr:to>
      <xdr:col>107</xdr:col>
      <xdr:colOff>101600</xdr:colOff>
      <xdr:row>108</xdr:row>
      <xdr:rowOff>130811</xdr:rowOff>
    </xdr:to>
    <xdr:sp macro="" textlink="">
      <xdr:nvSpPr>
        <xdr:cNvPr id="717" name="楕円 716"/>
        <xdr:cNvSpPr/>
      </xdr:nvSpPr>
      <xdr:spPr>
        <a:xfrm>
          <a:off x="20383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78487</xdr:rowOff>
    </xdr:from>
    <xdr:to>
      <xdr:col>111</xdr:col>
      <xdr:colOff>177800</xdr:colOff>
      <xdr:row>108</xdr:row>
      <xdr:rowOff>80011</xdr:rowOff>
    </xdr:to>
    <xdr:cxnSp macro="">
      <xdr:nvCxnSpPr>
        <xdr:cNvPr id="718" name="直線コネクタ 717"/>
        <xdr:cNvCxnSpPr/>
      </xdr:nvCxnSpPr>
      <xdr:spPr>
        <a:xfrm flipV="1">
          <a:off x="20434300" y="18595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29972</xdr:rowOff>
    </xdr:from>
    <xdr:to>
      <xdr:col>102</xdr:col>
      <xdr:colOff>165100</xdr:colOff>
      <xdr:row>108</xdr:row>
      <xdr:rowOff>131572</xdr:rowOff>
    </xdr:to>
    <xdr:sp macro="" textlink="">
      <xdr:nvSpPr>
        <xdr:cNvPr id="719" name="楕円 718"/>
        <xdr:cNvSpPr/>
      </xdr:nvSpPr>
      <xdr:spPr>
        <a:xfrm>
          <a:off x="19494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80011</xdr:rowOff>
    </xdr:from>
    <xdr:to>
      <xdr:col>107</xdr:col>
      <xdr:colOff>50800</xdr:colOff>
      <xdr:row>108</xdr:row>
      <xdr:rowOff>80772</xdr:rowOff>
    </xdr:to>
    <xdr:cxnSp macro="">
      <xdr:nvCxnSpPr>
        <xdr:cNvPr id="720" name="直線コネクタ 719"/>
        <xdr:cNvCxnSpPr/>
      </xdr:nvCxnSpPr>
      <xdr:spPr>
        <a:xfrm flipV="1">
          <a:off x="19545300" y="185966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21"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22"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23"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116095</xdr:rowOff>
    </xdr:from>
    <xdr:ext cx="469744" cy="259045"/>
    <xdr:sp macro="" textlink="">
      <xdr:nvSpPr>
        <xdr:cNvPr id="724" name="n_4aveValue【公民館】&#10;一人当たり面積"/>
        <xdr:cNvSpPr txBox="1"/>
      </xdr:nvSpPr>
      <xdr:spPr>
        <a:xfrm>
          <a:off x="18421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120414</xdr:rowOff>
    </xdr:from>
    <xdr:ext cx="469744" cy="259045"/>
    <xdr:sp macro="" textlink="">
      <xdr:nvSpPr>
        <xdr:cNvPr id="725" name="n_1mainValue【公民館】&#10;一人当たり面積"/>
        <xdr:cNvSpPr txBox="1"/>
      </xdr:nvSpPr>
      <xdr:spPr>
        <a:xfrm>
          <a:off x="210757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121938</xdr:rowOff>
    </xdr:from>
    <xdr:ext cx="469744" cy="259045"/>
    <xdr:sp macro="" textlink="">
      <xdr:nvSpPr>
        <xdr:cNvPr id="726" name="n_2mainValue【公民館】&#10;一人当たり面積"/>
        <xdr:cNvSpPr txBox="1"/>
      </xdr:nvSpPr>
      <xdr:spPr>
        <a:xfrm>
          <a:off x="20199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122699</xdr:rowOff>
    </xdr:from>
    <xdr:ext cx="469744" cy="259045"/>
    <xdr:sp macro="" textlink="">
      <xdr:nvSpPr>
        <xdr:cNvPr id="727" name="n_3mainValue【公民館】&#10;一人当たり面積"/>
        <xdr:cNvSpPr txBox="1"/>
      </xdr:nvSpPr>
      <xdr:spPr>
        <a:xfrm>
          <a:off x="19310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類似団体内平均値より有形固定資産減価償却率が高い水準にあるのは、「道路」、「学校施設」、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「公民館」である。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（舗装）に基づき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、優先順位を付けながら老朽化対策を検討していく。　「学校施設」については、令和２年度から２ヶ所ある中学校を１ヶ所に統合しており、個別施設計画等に基づき適正管理を行っていく。　「公営住宅」については、村営住宅ストック計画等に基づき、除却する施設と長寿命化する施設を選別し、老朽化対策を進めていく。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「公民館」についても、個別施設計画等に基づき適正管理を行っていく。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一方、類似団体内平均値より有形固定資産減価償却率が低い水準にあるのは、「橋りょう・トンネル」である。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「橋りょう・トンネル」については、すでに耐用年数を超えている橋りょうもあることから、平成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年度に策定された橋梁長寿命化計画に基づき、計画的な更新を行っていく。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年度から２ヶ所の幼稚園と１ヶ所の保育所を廃止・除却し、新たに社会福祉協議会が設置・運営する認定こども園に統合されている。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61867</xdr:rowOff>
    </xdr:from>
    <xdr:to>
      <xdr:col>6</xdr:col>
      <xdr:colOff>38100</xdr:colOff>
      <xdr:row>61</xdr:row>
      <xdr:rowOff>163467</xdr:rowOff>
    </xdr:to>
    <xdr:sp macro="" textlink="">
      <xdr:nvSpPr>
        <xdr:cNvPr id="84" name="フローチャート: 判断 83"/>
        <xdr:cNvSpPr/>
      </xdr:nvSpPr>
      <xdr:spPr>
        <a:xfrm>
          <a:off x="10795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90" name="楕円 89"/>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91" name="【体育館・プール】&#10;有形固定資産減価償却率該当値テキスト"/>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92" name="楕円 91"/>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62</xdr:row>
      <xdr:rowOff>52251</xdr:rowOff>
    </xdr:to>
    <xdr:cxnSp macro="">
      <xdr:nvCxnSpPr>
        <xdr:cNvPr id="93" name="直線コネクタ 92"/>
        <xdr:cNvCxnSpPr/>
      </xdr:nvCxnSpPr>
      <xdr:spPr>
        <a:xfrm>
          <a:off x="3797300" y="10298430"/>
          <a:ext cx="8382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102688</xdr:rowOff>
    </xdr:from>
    <xdr:to>
      <xdr:col>15</xdr:col>
      <xdr:colOff>101600</xdr:colOff>
      <xdr:row>60</xdr:row>
      <xdr:rowOff>32838</xdr:rowOff>
    </xdr:to>
    <xdr:sp macro="" textlink="">
      <xdr:nvSpPr>
        <xdr:cNvPr id="94" name="楕円 93"/>
        <xdr:cNvSpPr/>
      </xdr:nvSpPr>
      <xdr:spPr>
        <a:xfrm>
          <a:off x="2857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153488</xdr:rowOff>
    </xdr:from>
    <xdr:to>
      <xdr:col>19</xdr:col>
      <xdr:colOff>177800</xdr:colOff>
      <xdr:row>60</xdr:row>
      <xdr:rowOff>11430</xdr:rowOff>
    </xdr:to>
    <xdr:cxnSp macro="">
      <xdr:nvCxnSpPr>
        <xdr:cNvPr id="95" name="直線コネクタ 94"/>
        <xdr:cNvCxnSpPr/>
      </xdr:nvCxnSpPr>
      <xdr:spPr>
        <a:xfrm>
          <a:off x="2908300" y="102690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96" name="楕円 95"/>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153488</xdr:rowOff>
    </xdr:to>
    <xdr:cxnSp macro="">
      <xdr:nvCxnSpPr>
        <xdr:cNvPr id="97" name="直線コネクタ 96"/>
        <xdr:cNvCxnSpPr/>
      </xdr:nvCxnSpPr>
      <xdr:spPr>
        <a:xfrm>
          <a:off x="2019300" y="102380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35741</xdr:rowOff>
    </xdr:from>
    <xdr:to>
      <xdr:col>6</xdr:col>
      <xdr:colOff>38100</xdr:colOff>
      <xdr:row>59</xdr:row>
      <xdr:rowOff>137341</xdr:rowOff>
    </xdr:to>
    <xdr:sp macro="" textlink="">
      <xdr:nvSpPr>
        <xdr:cNvPr id="98" name="楕円 97"/>
        <xdr:cNvSpPr/>
      </xdr:nvSpPr>
      <xdr:spPr>
        <a:xfrm>
          <a:off x="107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86541</xdr:rowOff>
    </xdr:from>
    <xdr:to>
      <xdr:col>10</xdr:col>
      <xdr:colOff>114300</xdr:colOff>
      <xdr:row>59</xdr:row>
      <xdr:rowOff>122465</xdr:rowOff>
    </xdr:to>
    <xdr:cxnSp macro="">
      <xdr:nvCxnSpPr>
        <xdr:cNvPr id="99" name="直線コネクタ 98"/>
        <xdr:cNvCxnSpPr/>
      </xdr:nvCxnSpPr>
      <xdr:spPr>
        <a:xfrm>
          <a:off x="1130300" y="10202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154594</xdr:rowOff>
    </xdr:from>
    <xdr:ext cx="405111" cy="259045"/>
    <xdr:sp macro="" textlink="">
      <xdr:nvSpPr>
        <xdr:cNvPr id="103" name="n_4aveValue【体育館・プール】&#10;有形固定資産減価償却率"/>
        <xdr:cNvSpPr txBox="1"/>
      </xdr:nvSpPr>
      <xdr:spPr>
        <a:xfrm>
          <a:off x="927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04" name="n_1mainValue【体育館・プール】&#10;有形固定資産減価償却率"/>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49365</xdr:rowOff>
    </xdr:from>
    <xdr:ext cx="405111" cy="259045"/>
    <xdr:sp macro="" textlink="">
      <xdr:nvSpPr>
        <xdr:cNvPr id="105" name="n_2mainValue【体育館・プール】&#10;有形固定資産減価償却率"/>
        <xdr:cNvSpPr txBox="1"/>
      </xdr:nvSpPr>
      <xdr:spPr>
        <a:xfrm>
          <a:off x="2705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106" name="n_3mainValue【体育館・プール】&#10;有形固定資産減価償却率"/>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153868</xdr:rowOff>
    </xdr:from>
    <xdr:ext cx="405111" cy="259045"/>
    <xdr:sp macro="" textlink="">
      <xdr:nvSpPr>
        <xdr:cNvPr id="107" name="n_4mainValue【体育館・プール】&#10;有形固定資産減価償却率"/>
        <xdr:cNvSpPr txBox="1"/>
      </xdr:nvSpPr>
      <xdr:spPr>
        <a:xfrm>
          <a:off x="927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7" name="フローチャート: 判断 136"/>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2349</xdr:rowOff>
    </xdr:from>
    <xdr:to>
      <xdr:col>55</xdr:col>
      <xdr:colOff>50800</xdr:colOff>
      <xdr:row>60</xdr:row>
      <xdr:rowOff>103949</xdr:rowOff>
    </xdr:to>
    <xdr:sp macro="" textlink="">
      <xdr:nvSpPr>
        <xdr:cNvPr id="143" name="楕円 142"/>
        <xdr:cNvSpPr/>
      </xdr:nvSpPr>
      <xdr:spPr>
        <a:xfrm>
          <a:off x="10426700" y="10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25226</xdr:rowOff>
    </xdr:from>
    <xdr:ext cx="469744" cy="259045"/>
    <xdr:sp macro="" textlink="">
      <xdr:nvSpPr>
        <xdr:cNvPr id="144" name="【体育館・プール】&#10;一人当たり面積該当値テキスト"/>
        <xdr:cNvSpPr txBox="1"/>
      </xdr:nvSpPr>
      <xdr:spPr>
        <a:xfrm>
          <a:off x="10515600" y="1014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9207</xdr:rowOff>
    </xdr:from>
    <xdr:to>
      <xdr:col>50</xdr:col>
      <xdr:colOff>165100</xdr:colOff>
      <xdr:row>60</xdr:row>
      <xdr:rowOff>110807</xdr:rowOff>
    </xdr:to>
    <xdr:sp macro="" textlink="">
      <xdr:nvSpPr>
        <xdr:cNvPr id="145" name="楕円 144"/>
        <xdr:cNvSpPr/>
      </xdr:nvSpPr>
      <xdr:spPr>
        <a:xfrm>
          <a:off x="9588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53149</xdr:rowOff>
    </xdr:from>
    <xdr:to>
      <xdr:col>55</xdr:col>
      <xdr:colOff>0</xdr:colOff>
      <xdr:row>60</xdr:row>
      <xdr:rowOff>60007</xdr:rowOff>
    </xdr:to>
    <xdr:cxnSp macro="">
      <xdr:nvCxnSpPr>
        <xdr:cNvPr id="146" name="直線コネクタ 145"/>
        <xdr:cNvCxnSpPr/>
      </xdr:nvCxnSpPr>
      <xdr:spPr>
        <a:xfrm flipV="1">
          <a:off x="9639300" y="1034014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17780</xdr:rowOff>
    </xdr:from>
    <xdr:to>
      <xdr:col>46</xdr:col>
      <xdr:colOff>38100</xdr:colOff>
      <xdr:row>60</xdr:row>
      <xdr:rowOff>119380</xdr:rowOff>
    </xdr:to>
    <xdr:sp macro="" textlink="">
      <xdr:nvSpPr>
        <xdr:cNvPr id="147" name="楕円 146"/>
        <xdr:cNvSpPr/>
      </xdr:nvSpPr>
      <xdr:spPr>
        <a:xfrm>
          <a:off x="869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60007</xdr:rowOff>
    </xdr:from>
    <xdr:to>
      <xdr:col>50</xdr:col>
      <xdr:colOff>114300</xdr:colOff>
      <xdr:row>60</xdr:row>
      <xdr:rowOff>68580</xdr:rowOff>
    </xdr:to>
    <xdr:cxnSp macro="">
      <xdr:nvCxnSpPr>
        <xdr:cNvPr id="148" name="直線コネクタ 147"/>
        <xdr:cNvCxnSpPr/>
      </xdr:nvCxnSpPr>
      <xdr:spPr>
        <a:xfrm flipV="1">
          <a:off x="8750300" y="1034700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22352</xdr:rowOff>
    </xdr:from>
    <xdr:to>
      <xdr:col>41</xdr:col>
      <xdr:colOff>101600</xdr:colOff>
      <xdr:row>60</xdr:row>
      <xdr:rowOff>123952</xdr:rowOff>
    </xdr:to>
    <xdr:sp macro="" textlink="">
      <xdr:nvSpPr>
        <xdr:cNvPr id="149" name="楕円 148"/>
        <xdr:cNvSpPr/>
      </xdr:nvSpPr>
      <xdr:spPr>
        <a:xfrm>
          <a:off x="7810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68580</xdr:rowOff>
    </xdr:from>
    <xdr:to>
      <xdr:col>45</xdr:col>
      <xdr:colOff>177800</xdr:colOff>
      <xdr:row>60</xdr:row>
      <xdr:rowOff>73152</xdr:rowOff>
    </xdr:to>
    <xdr:cxnSp macro="">
      <xdr:nvCxnSpPr>
        <xdr:cNvPr id="150" name="直線コネクタ 149"/>
        <xdr:cNvCxnSpPr/>
      </xdr:nvCxnSpPr>
      <xdr:spPr>
        <a:xfrm flipV="1">
          <a:off x="7861300" y="1035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24638</xdr:rowOff>
    </xdr:from>
    <xdr:to>
      <xdr:col>36</xdr:col>
      <xdr:colOff>165100</xdr:colOff>
      <xdr:row>60</xdr:row>
      <xdr:rowOff>126238</xdr:rowOff>
    </xdr:to>
    <xdr:sp macro="" textlink="">
      <xdr:nvSpPr>
        <xdr:cNvPr id="151" name="楕円 150"/>
        <xdr:cNvSpPr/>
      </xdr:nvSpPr>
      <xdr:spPr>
        <a:xfrm>
          <a:off x="6921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73152</xdr:rowOff>
    </xdr:from>
    <xdr:to>
      <xdr:col>41</xdr:col>
      <xdr:colOff>50800</xdr:colOff>
      <xdr:row>60</xdr:row>
      <xdr:rowOff>75438</xdr:rowOff>
    </xdr:to>
    <xdr:cxnSp macro="">
      <xdr:nvCxnSpPr>
        <xdr:cNvPr id="152" name="直線コネクタ 151"/>
        <xdr:cNvCxnSpPr/>
      </xdr:nvCxnSpPr>
      <xdr:spPr>
        <a:xfrm flipV="1">
          <a:off x="6972300" y="103601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156"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127334</xdr:rowOff>
    </xdr:from>
    <xdr:ext cx="469744" cy="259045"/>
    <xdr:sp macro="" textlink="">
      <xdr:nvSpPr>
        <xdr:cNvPr id="157" name="n_1mainValue【体育館・プール】&#10;一人当たり面積"/>
        <xdr:cNvSpPr txBox="1"/>
      </xdr:nvSpPr>
      <xdr:spPr>
        <a:xfrm>
          <a:off x="93917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135907</xdr:rowOff>
    </xdr:from>
    <xdr:ext cx="469744" cy="259045"/>
    <xdr:sp macro="" textlink="">
      <xdr:nvSpPr>
        <xdr:cNvPr id="158" name="n_2mainValue【体育館・プール】&#10;一人当たり面積"/>
        <xdr:cNvSpPr txBox="1"/>
      </xdr:nvSpPr>
      <xdr:spPr>
        <a:xfrm>
          <a:off x="8515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140479</xdr:rowOff>
    </xdr:from>
    <xdr:ext cx="469744" cy="259045"/>
    <xdr:sp macro="" textlink="">
      <xdr:nvSpPr>
        <xdr:cNvPr id="159" name="n_3mainValue【体育館・プール】&#10;一人当たり面積"/>
        <xdr:cNvSpPr txBox="1"/>
      </xdr:nvSpPr>
      <xdr:spPr>
        <a:xfrm>
          <a:off x="7626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142765</xdr:rowOff>
    </xdr:from>
    <xdr:ext cx="469744" cy="259045"/>
    <xdr:sp macro="" textlink="">
      <xdr:nvSpPr>
        <xdr:cNvPr id="160" name="n_4mainValue【体育館・プール】&#10;一人当たり面積"/>
        <xdr:cNvSpPr txBox="1"/>
      </xdr:nvSpPr>
      <xdr:spPr>
        <a:xfrm>
          <a:off x="6737427" y="100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122827</xdr:rowOff>
    </xdr:from>
    <xdr:to>
      <xdr:col>6</xdr:col>
      <xdr:colOff>38100</xdr:colOff>
      <xdr:row>82</xdr:row>
      <xdr:rowOff>52977</xdr:rowOff>
    </xdr:to>
    <xdr:sp macro="" textlink="">
      <xdr:nvSpPr>
        <xdr:cNvPr id="196" name="フローチャート: 判断 195"/>
        <xdr:cNvSpPr/>
      </xdr:nvSpPr>
      <xdr:spPr>
        <a:xfrm>
          <a:off x="1079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02" name="楕円 201"/>
        <xdr:cNvSpPr/>
      </xdr:nvSpPr>
      <xdr:spPr>
        <a:xfrm>
          <a:off x="4584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129376</xdr:rowOff>
    </xdr:from>
    <xdr:ext cx="405111" cy="259045"/>
    <xdr:sp macro="" textlink="">
      <xdr:nvSpPr>
        <xdr:cNvPr id="203" name="【福祉施設】&#10;有形固定資産減価償却率該当値テキスト"/>
        <xdr:cNvSpPr txBox="1"/>
      </xdr:nvSpPr>
      <xdr:spPr>
        <a:xfrm>
          <a:off x="4673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148952</xdr:rowOff>
    </xdr:from>
    <xdr:to>
      <xdr:col>20</xdr:col>
      <xdr:colOff>38100</xdr:colOff>
      <xdr:row>82</xdr:row>
      <xdr:rowOff>79102</xdr:rowOff>
    </xdr:to>
    <xdr:sp macro="" textlink="">
      <xdr:nvSpPr>
        <xdr:cNvPr id="204" name="楕円 203"/>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157299</xdr:rowOff>
    </xdr:from>
    <xdr:to>
      <xdr:col>24</xdr:col>
      <xdr:colOff>63500</xdr:colOff>
      <xdr:row>82</xdr:row>
      <xdr:rowOff>28302</xdr:rowOff>
    </xdr:to>
    <xdr:cxnSp macro="">
      <xdr:nvCxnSpPr>
        <xdr:cNvPr id="205" name="直線コネクタ 204"/>
        <xdr:cNvCxnSpPr/>
      </xdr:nvCxnSpPr>
      <xdr:spPr>
        <a:xfrm flipV="1">
          <a:off x="3797300" y="1404474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140788</xdr:rowOff>
    </xdr:from>
    <xdr:to>
      <xdr:col>15</xdr:col>
      <xdr:colOff>101600</xdr:colOff>
      <xdr:row>82</xdr:row>
      <xdr:rowOff>70938</xdr:rowOff>
    </xdr:to>
    <xdr:sp macro="" textlink="">
      <xdr:nvSpPr>
        <xdr:cNvPr id="206" name="楕円 205"/>
        <xdr:cNvSpPr/>
      </xdr:nvSpPr>
      <xdr:spPr>
        <a:xfrm>
          <a:off x="2857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20138</xdr:rowOff>
    </xdr:from>
    <xdr:to>
      <xdr:col>19</xdr:col>
      <xdr:colOff>177800</xdr:colOff>
      <xdr:row>82</xdr:row>
      <xdr:rowOff>28302</xdr:rowOff>
    </xdr:to>
    <xdr:cxnSp macro="">
      <xdr:nvCxnSpPr>
        <xdr:cNvPr id="207" name="直線コネクタ 206"/>
        <xdr:cNvCxnSpPr/>
      </xdr:nvCxnSpPr>
      <xdr:spPr>
        <a:xfrm>
          <a:off x="2908300" y="140790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208" name="楕円 207"/>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20138</xdr:rowOff>
    </xdr:to>
    <xdr:cxnSp macro="">
      <xdr:nvCxnSpPr>
        <xdr:cNvPr id="209" name="直線コネクタ 208"/>
        <xdr:cNvCxnSpPr/>
      </xdr:nvCxnSpPr>
      <xdr:spPr>
        <a:xfrm>
          <a:off x="2019300" y="140708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210" name="楕円 209"/>
        <xdr:cNvSpPr/>
      </xdr:nvSpPr>
      <xdr:spPr>
        <a:xfrm>
          <a:off x="107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82</xdr:row>
      <xdr:rowOff>11974</xdr:rowOff>
    </xdr:to>
    <xdr:cxnSp macro="">
      <xdr:nvCxnSpPr>
        <xdr:cNvPr id="211" name="直線コネクタ 210"/>
        <xdr:cNvCxnSpPr/>
      </xdr:nvCxnSpPr>
      <xdr:spPr>
        <a:xfrm>
          <a:off x="1130300" y="1403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2"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14"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44104</xdr:rowOff>
    </xdr:from>
    <xdr:ext cx="405111" cy="259045"/>
    <xdr:sp macro="" textlink="">
      <xdr:nvSpPr>
        <xdr:cNvPr id="215" name="n_4aveValue【福祉施設】&#10;有形固定資産減価償却率"/>
        <xdr:cNvSpPr txBox="1"/>
      </xdr:nvSpPr>
      <xdr:spPr>
        <a:xfrm>
          <a:off x="927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70229</xdr:rowOff>
    </xdr:from>
    <xdr:ext cx="405111" cy="259045"/>
    <xdr:sp macro="" textlink="">
      <xdr:nvSpPr>
        <xdr:cNvPr id="216" name="n_1main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62065</xdr:rowOff>
    </xdr:from>
    <xdr:ext cx="405111" cy="259045"/>
    <xdr:sp macro="" textlink="">
      <xdr:nvSpPr>
        <xdr:cNvPr id="217" name="n_2mainValue【福祉施設】&#10;有形固定資産減価償却率"/>
        <xdr:cNvSpPr txBox="1"/>
      </xdr:nvSpPr>
      <xdr:spPr>
        <a:xfrm>
          <a:off x="2705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79301</xdr:rowOff>
    </xdr:from>
    <xdr:ext cx="405111" cy="259045"/>
    <xdr:sp macro="" textlink="">
      <xdr:nvSpPr>
        <xdr:cNvPr id="218" name="n_3mainValue【福祉施設】&#10;有形固定資産減価償却率"/>
        <xdr:cNvSpPr txBox="1"/>
      </xdr:nvSpPr>
      <xdr:spPr>
        <a:xfrm>
          <a:off x="1816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43378</xdr:rowOff>
    </xdr:from>
    <xdr:ext cx="405111" cy="259045"/>
    <xdr:sp macro="" textlink="">
      <xdr:nvSpPr>
        <xdr:cNvPr id="219" name="n_4mainValue【福祉施設】&#10;有形固定資産減価償却率"/>
        <xdr:cNvSpPr txBox="1"/>
      </xdr:nvSpPr>
      <xdr:spPr>
        <a:xfrm>
          <a:off x="927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57708</xdr:rowOff>
    </xdr:from>
    <xdr:to>
      <xdr:col>36</xdr:col>
      <xdr:colOff>165100</xdr:colOff>
      <xdr:row>85</xdr:row>
      <xdr:rowOff>159308</xdr:rowOff>
    </xdr:to>
    <xdr:sp macro="" textlink="">
      <xdr:nvSpPr>
        <xdr:cNvPr id="251" name="フローチャート: 判断 250"/>
        <xdr:cNvSpPr/>
      </xdr:nvSpPr>
      <xdr:spPr>
        <a:xfrm>
          <a:off x="6921500" y="1463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75082</xdr:rowOff>
    </xdr:from>
    <xdr:to>
      <xdr:col>55</xdr:col>
      <xdr:colOff>50800</xdr:colOff>
      <xdr:row>86</xdr:row>
      <xdr:rowOff>5232</xdr:rowOff>
    </xdr:to>
    <xdr:sp macro="" textlink="">
      <xdr:nvSpPr>
        <xdr:cNvPr id="257" name="楕円 256"/>
        <xdr:cNvSpPr/>
      </xdr:nvSpPr>
      <xdr:spPr>
        <a:xfrm>
          <a:off x="10426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161459</xdr:rowOff>
    </xdr:from>
    <xdr:ext cx="469744" cy="259045"/>
    <xdr:sp macro="" textlink="">
      <xdr:nvSpPr>
        <xdr:cNvPr id="258" name="【福祉施設】&#10;一人当たり面積該当値テキスト"/>
        <xdr:cNvSpPr txBox="1"/>
      </xdr:nvSpPr>
      <xdr:spPr>
        <a:xfrm>
          <a:off x="10515600" y="145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259" name="楕円 258"/>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125882</xdr:rowOff>
    </xdr:from>
    <xdr:to>
      <xdr:col>55</xdr:col>
      <xdr:colOff>0</xdr:colOff>
      <xdr:row>85</xdr:row>
      <xdr:rowOff>127254</xdr:rowOff>
    </xdr:to>
    <xdr:cxnSp macro="">
      <xdr:nvCxnSpPr>
        <xdr:cNvPr id="260" name="直線コネクタ 259"/>
        <xdr:cNvCxnSpPr/>
      </xdr:nvCxnSpPr>
      <xdr:spPr>
        <a:xfrm flipV="1">
          <a:off x="9639300" y="1469913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77826</xdr:rowOff>
    </xdr:from>
    <xdr:to>
      <xdr:col>46</xdr:col>
      <xdr:colOff>38100</xdr:colOff>
      <xdr:row>86</xdr:row>
      <xdr:rowOff>7976</xdr:rowOff>
    </xdr:to>
    <xdr:sp macro="" textlink="">
      <xdr:nvSpPr>
        <xdr:cNvPr id="261" name="楕円 260"/>
        <xdr:cNvSpPr/>
      </xdr:nvSpPr>
      <xdr:spPr>
        <a:xfrm>
          <a:off x="8699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128626</xdr:rowOff>
    </xdr:to>
    <xdr:cxnSp macro="">
      <xdr:nvCxnSpPr>
        <xdr:cNvPr id="262" name="直線コネクタ 261"/>
        <xdr:cNvCxnSpPr/>
      </xdr:nvCxnSpPr>
      <xdr:spPr>
        <a:xfrm flipV="1">
          <a:off x="8750300" y="147005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263" name="楕円 262"/>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128626</xdr:rowOff>
    </xdr:from>
    <xdr:to>
      <xdr:col>45</xdr:col>
      <xdr:colOff>177800</xdr:colOff>
      <xdr:row>85</xdr:row>
      <xdr:rowOff>129539</xdr:rowOff>
    </xdr:to>
    <xdr:cxnSp macro="">
      <xdr:nvCxnSpPr>
        <xdr:cNvPr id="264" name="直線コネクタ 263"/>
        <xdr:cNvCxnSpPr/>
      </xdr:nvCxnSpPr>
      <xdr:spPr>
        <a:xfrm flipV="1">
          <a:off x="7861300" y="1470187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265" name="楕円 264"/>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129539</xdr:rowOff>
    </xdr:to>
    <xdr:cxnSp macro="">
      <xdr:nvCxnSpPr>
        <xdr:cNvPr id="266" name="直線コネクタ 265"/>
        <xdr:cNvCxnSpPr/>
      </xdr:nvCxnSpPr>
      <xdr:spPr>
        <a:xfrm>
          <a:off x="6972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4385</xdr:rowOff>
    </xdr:from>
    <xdr:ext cx="469744" cy="259045"/>
    <xdr:sp macro="" textlink="">
      <xdr:nvSpPr>
        <xdr:cNvPr id="270" name="n_4aveValue【福祉施設】&#10;一人当たり面積"/>
        <xdr:cNvSpPr txBox="1"/>
      </xdr:nvSpPr>
      <xdr:spPr>
        <a:xfrm>
          <a:off x="6737427" y="144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271" name="n_1mainValue【福祉施設】&#10;一人当たり面積"/>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170553</xdr:rowOff>
    </xdr:from>
    <xdr:ext cx="469744" cy="259045"/>
    <xdr:sp macro="" textlink="">
      <xdr:nvSpPr>
        <xdr:cNvPr id="272" name="n_2mainValue【福祉施設】&#10;一人当たり面積"/>
        <xdr:cNvSpPr txBox="1"/>
      </xdr:nvSpPr>
      <xdr:spPr>
        <a:xfrm>
          <a:off x="8515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273" name="n_3mainValue【福祉施設】&#10;一人当たり面積"/>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274" name="n_4mainValue【福祉施設】&#10;一人当たり面積"/>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2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6" name="フローチャート: 判断 325"/>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80917</xdr:rowOff>
    </xdr:from>
    <xdr:to>
      <xdr:col>85</xdr:col>
      <xdr:colOff>177800</xdr:colOff>
      <xdr:row>42</xdr:row>
      <xdr:rowOff>11067</xdr:rowOff>
    </xdr:to>
    <xdr:sp macro="" textlink="">
      <xdr:nvSpPr>
        <xdr:cNvPr id="332" name="楕円 331"/>
        <xdr:cNvSpPr/>
      </xdr:nvSpPr>
      <xdr:spPr>
        <a:xfrm>
          <a:off x="162687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167294</xdr:rowOff>
    </xdr:from>
    <xdr:ext cx="405111" cy="259045"/>
    <xdr:sp macro="" textlink="">
      <xdr:nvSpPr>
        <xdr:cNvPr id="333" name="【一般廃棄物処理施設】&#10;有形固定資産減価償却率該当値テキスト"/>
        <xdr:cNvSpPr txBox="1"/>
      </xdr:nvSpPr>
      <xdr:spPr>
        <a:xfrm>
          <a:off x="16357600" y="702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51526</xdr:rowOff>
    </xdr:from>
    <xdr:to>
      <xdr:col>81</xdr:col>
      <xdr:colOff>101600</xdr:colOff>
      <xdr:row>41</xdr:row>
      <xdr:rowOff>153126</xdr:rowOff>
    </xdr:to>
    <xdr:sp macro="" textlink="">
      <xdr:nvSpPr>
        <xdr:cNvPr id="334" name="楕円 333"/>
        <xdr:cNvSpPr/>
      </xdr:nvSpPr>
      <xdr:spPr>
        <a:xfrm>
          <a:off x="15430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102326</xdr:rowOff>
    </xdr:from>
    <xdr:to>
      <xdr:col>85</xdr:col>
      <xdr:colOff>127000</xdr:colOff>
      <xdr:row>41</xdr:row>
      <xdr:rowOff>131717</xdr:rowOff>
    </xdr:to>
    <xdr:cxnSp macro="">
      <xdr:nvCxnSpPr>
        <xdr:cNvPr id="335" name="直線コネクタ 334"/>
        <xdr:cNvCxnSpPr/>
      </xdr:nvCxnSpPr>
      <xdr:spPr>
        <a:xfrm>
          <a:off x="15481300" y="71317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5806</xdr:rowOff>
    </xdr:from>
    <xdr:to>
      <xdr:col>76</xdr:col>
      <xdr:colOff>165100</xdr:colOff>
      <xdr:row>41</xdr:row>
      <xdr:rowOff>107406</xdr:rowOff>
    </xdr:to>
    <xdr:sp macro="" textlink="">
      <xdr:nvSpPr>
        <xdr:cNvPr id="336" name="楕円 335"/>
        <xdr:cNvSpPr/>
      </xdr:nvSpPr>
      <xdr:spPr>
        <a:xfrm>
          <a:off x="14541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56606</xdr:rowOff>
    </xdr:from>
    <xdr:to>
      <xdr:col>81</xdr:col>
      <xdr:colOff>50800</xdr:colOff>
      <xdr:row>41</xdr:row>
      <xdr:rowOff>102326</xdr:rowOff>
    </xdr:to>
    <xdr:cxnSp macro="">
      <xdr:nvCxnSpPr>
        <xdr:cNvPr id="337" name="直線コネクタ 336"/>
        <xdr:cNvCxnSpPr/>
      </xdr:nvCxnSpPr>
      <xdr:spPr>
        <a:xfrm>
          <a:off x="14592300" y="7086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129903</xdr:rowOff>
    </xdr:from>
    <xdr:to>
      <xdr:col>72</xdr:col>
      <xdr:colOff>38100</xdr:colOff>
      <xdr:row>41</xdr:row>
      <xdr:rowOff>60053</xdr:rowOff>
    </xdr:to>
    <xdr:sp macro="" textlink="">
      <xdr:nvSpPr>
        <xdr:cNvPr id="338" name="楕円 337"/>
        <xdr:cNvSpPr/>
      </xdr:nvSpPr>
      <xdr:spPr>
        <a:xfrm>
          <a:off x="1365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56606</xdr:rowOff>
    </xdr:to>
    <xdr:cxnSp macro="">
      <xdr:nvCxnSpPr>
        <xdr:cNvPr id="339" name="直線コネクタ 338"/>
        <xdr:cNvCxnSpPr/>
      </xdr:nvCxnSpPr>
      <xdr:spPr>
        <a:xfrm>
          <a:off x="13703300" y="70387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0"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41"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2"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43"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144253</xdr:rowOff>
    </xdr:from>
    <xdr:ext cx="405111" cy="259045"/>
    <xdr:sp macro="" textlink="">
      <xdr:nvSpPr>
        <xdr:cNvPr id="344" name="n_1mainValue【一般廃棄物処理施設】&#10;有形固定資産減価償却率"/>
        <xdr:cNvSpPr txBox="1"/>
      </xdr:nvSpPr>
      <xdr:spPr>
        <a:xfrm>
          <a:off x="152660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98533</xdr:rowOff>
    </xdr:from>
    <xdr:ext cx="405111" cy="259045"/>
    <xdr:sp macro="" textlink="">
      <xdr:nvSpPr>
        <xdr:cNvPr id="345" name="n_2mainValue【一般廃棄物処理施設】&#10;有形固定資産減価償却率"/>
        <xdr:cNvSpPr txBox="1"/>
      </xdr:nvSpPr>
      <xdr:spPr>
        <a:xfrm>
          <a:off x="14389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51180</xdr:rowOff>
    </xdr:from>
    <xdr:ext cx="405111" cy="259045"/>
    <xdr:sp macro="" textlink="">
      <xdr:nvSpPr>
        <xdr:cNvPr id="346" name="n_3mainValue【一般廃棄物処理施設】&#10;有形固定資産減価償却率"/>
        <xdr:cNvSpPr txBox="1"/>
      </xdr:nvSpPr>
      <xdr:spPr>
        <a:xfrm>
          <a:off x="13500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7" name="直線コネクタ 3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8" name="テキスト ボックス 3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9" name="直線コネクタ 3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0" name="テキスト ボックス 3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1" name="直線コネクタ 3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2" name="テキスト ボックス 3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3" name="直線コネクタ 3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4" name="テキスト ボックス 3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5" name="直線コネクタ 3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6" name="テキスト ボックス 3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7" name="直線コネクタ 3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8" name="テキスト ボックス 3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2" name="直線コネクタ 371"/>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3"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4" name="直線コネクタ 373"/>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5"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6" name="直線コネクタ 375"/>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77"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78" name="フローチャート: 判断 377"/>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79" name="フローチャート: 判断 378"/>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0" name="フローチャート: 判断 379"/>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1" name="フローチャート: 判断 380"/>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67593</xdr:rowOff>
    </xdr:from>
    <xdr:to>
      <xdr:col>98</xdr:col>
      <xdr:colOff>38100</xdr:colOff>
      <xdr:row>40</xdr:row>
      <xdr:rowOff>169193</xdr:rowOff>
    </xdr:to>
    <xdr:sp macro="" textlink="">
      <xdr:nvSpPr>
        <xdr:cNvPr id="382" name="フローチャート: 判断 381"/>
        <xdr:cNvSpPr/>
      </xdr:nvSpPr>
      <xdr:spPr>
        <a:xfrm>
          <a:off x="18605500" y="692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71417</xdr:rowOff>
    </xdr:from>
    <xdr:to>
      <xdr:col>116</xdr:col>
      <xdr:colOff>114300</xdr:colOff>
      <xdr:row>39</xdr:row>
      <xdr:rowOff>1567</xdr:rowOff>
    </xdr:to>
    <xdr:sp macro="" textlink="">
      <xdr:nvSpPr>
        <xdr:cNvPr id="388" name="楕円 387"/>
        <xdr:cNvSpPr/>
      </xdr:nvSpPr>
      <xdr:spPr>
        <a:xfrm>
          <a:off x="22110700" y="65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94294</xdr:rowOff>
    </xdr:from>
    <xdr:ext cx="599010" cy="259045"/>
    <xdr:sp macro="" textlink="">
      <xdr:nvSpPr>
        <xdr:cNvPr id="389" name="【一般廃棄物処理施設】&#10;一人当たり有形固定資産（償却資産）額該当値テキスト"/>
        <xdr:cNvSpPr txBox="1"/>
      </xdr:nvSpPr>
      <xdr:spPr>
        <a:xfrm>
          <a:off x="22199600" y="643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51722</xdr:rowOff>
    </xdr:from>
    <xdr:to>
      <xdr:col>112</xdr:col>
      <xdr:colOff>38100</xdr:colOff>
      <xdr:row>38</xdr:row>
      <xdr:rowOff>153322</xdr:rowOff>
    </xdr:to>
    <xdr:sp macro="" textlink="">
      <xdr:nvSpPr>
        <xdr:cNvPr id="390" name="楕円 389"/>
        <xdr:cNvSpPr/>
      </xdr:nvSpPr>
      <xdr:spPr>
        <a:xfrm>
          <a:off x="21272500" y="65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102522</xdr:rowOff>
    </xdr:from>
    <xdr:to>
      <xdr:col>116</xdr:col>
      <xdr:colOff>63500</xdr:colOff>
      <xdr:row>38</xdr:row>
      <xdr:rowOff>122217</xdr:rowOff>
    </xdr:to>
    <xdr:cxnSp macro="">
      <xdr:nvCxnSpPr>
        <xdr:cNvPr id="391" name="直線コネクタ 390"/>
        <xdr:cNvCxnSpPr/>
      </xdr:nvCxnSpPr>
      <xdr:spPr>
        <a:xfrm>
          <a:off x="21323300" y="6617622"/>
          <a:ext cx="838200" cy="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63449</xdr:rowOff>
    </xdr:from>
    <xdr:to>
      <xdr:col>107</xdr:col>
      <xdr:colOff>101600</xdr:colOff>
      <xdr:row>38</xdr:row>
      <xdr:rowOff>165049</xdr:rowOff>
    </xdr:to>
    <xdr:sp macro="" textlink="">
      <xdr:nvSpPr>
        <xdr:cNvPr id="392" name="楕円 391"/>
        <xdr:cNvSpPr/>
      </xdr:nvSpPr>
      <xdr:spPr>
        <a:xfrm>
          <a:off x="20383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102522</xdr:rowOff>
    </xdr:from>
    <xdr:to>
      <xdr:col>111</xdr:col>
      <xdr:colOff>177800</xdr:colOff>
      <xdr:row>38</xdr:row>
      <xdr:rowOff>114249</xdr:rowOff>
    </xdr:to>
    <xdr:cxnSp macro="">
      <xdr:nvCxnSpPr>
        <xdr:cNvPr id="393" name="直線コネクタ 392"/>
        <xdr:cNvCxnSpPr/>
      </xdr:nvCxnSpPr>
      <xdr:spPr>
        <a:xfrm flipV="1">
          <a:off x="20434300" y="661762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110586</xdr:rowOff>
    </xdr:from>
    <xdr:to>
      <xdr:col>102</xdr:col>
      <xdr:colOff>165100</xdr:colOff>
      <xdr:row>39</xdr:row>
      <xdr:rowOff>40736</xdr:rowOff>
    </xdr:to>
    <xdr:sp macro="" textlink="">
      <xdr:nvSpPr>
        <xdr:cNvPr id="394" name="楕円 393"/>
        <xdr:cNvSpPr/>
      </xdr:nvSpPr>
      <xdr:spPr>
        <a:xfrm>
          <a:off x="19494500" y="66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114249</xdr:rowOff>
    </xdr:from>
    <xdr:to>
      <xdr:col>107</xdr:col>
      <xdr:colOff>50800</xdr:colOff>
      <xdr:row>38</xdr:row>
      <xdr:rowOff>161386</xdr:rowOff>
    </xdr:to>
    <xdr:cxnSp macro="">
      <xdr:nvCxnSpPr>
        <xdr:cNvPr id="395" name="直線コネクタ 394"/>
        <xdr:cNvCxnSpPr/>
      </xdr:nvCxnSpPr>
      <xdr:spPr>
        <a:xfrm flipV="1">
          <a:off x="19545300" y="6629349"/>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396" name="n_1aveValue【一般廃棄物処理施設】&#10;一人当たり有形固定資産（償却資産）額"/>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397" name="n_2aveValue【一般廃棄物処理施設】&#10;一人当たり有形固定資産（償却資産）額"/>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398" name="n_3aveValue【一般廃棄物処理施設】&#10;一人当たり有形固定資産（償却資産）額"/>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14270</xdr:rowOff>
    </xdr:from>
    <xdr:ext cx="534377" cy="259045"/>
    <xdr:sp macro="" textlink="">
      <xdr:nvSpPr>
        <xdr:cNvPr id="399" name="n_4aveValue【一般廃棄物処理施設】&#10;一人当たり有形固定資産（償却資産）額"/>
        <xdr:cNvSpPr txBox="1"/>
      </xdr:nvSpPr>
      <xdr:spPr>
        <a:xfrm>
          <a:off x="18389111" y="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169849</xdr:rowOff>
    </xdr:from>
    <xdr:ext cx="599010" cy="259045"/>
    <xdr:sp macro="" textlink="">
      <xdr:nvSpPr>
        <xdr:cNvPr id="400" name="n_1mainValue【一般廃棄物処理施設】&#10;一人当たり有形固定資産（償却資産）額"/>
        <xdr:cNvSpPr txBox="1"/>
      </xdr:nvSpPr>
      <xdr:spPr>
        <a:xfrm>
          <a:off x="21011095" y="634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10126</xdr:rowOff>
    </xdr:from>
    <xdr:ext cx="599010" cy="259045"/>
    <xdr:sp macro="" textlink="">
      <xdr:nvSpPr>
        <xdr:cNvPr id="401" name="n_2mainValue【一般廃棄物処理施設】&#10;一人当たり有形固定資産（償却資産）額"/>
        <xdr:cNvSpPr txBox="1"/>
      </xdr:nvSpPr>
      <xdr:spPr>
        <a:xfrm>
          <a:off x="20134795" y="63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57263</xdr:rowOff>
    </xdr:from>
    <xdr:ext cx="599010" cy="259045"/>
    <xdr:sp macro="" textlink="">
      <xdr:nvSpPr>
        <xdr:cNvPr id="402" name="n_3mainValue【一般廃棄物処理施設】&#10;一人当たり有形固定資産（償却資産）額"/>
        <xdr:cNvSpPr txBox="1"/>
      </xdr:nvSpPr>
      <xdr:spPr>
        <a:xfrm>
          <a:off x="19245795" y="640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5" name="テキスト ボックス 4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5" name="テキスト ボックス 4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28" name="直線コネクタ 427"/>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0" name="直線コネクタ 4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1"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2" name="直線コネクタ 431"/>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3"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34" name="フローチャート: 判断 433"/>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36" name="フローチャート: 判断 435"/>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37" name="フローチャート: 判断 43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38" name="フローチャート: 判断 437"/>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444" name="楕円 443"/>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63154</xdr:rowOff>
    </xdr:from>
    <xdr:ext cx="405111" cy="259045"/>
    <xdr:sp macro="" textlink="">
      <xdr:nvSpPr>
        <xdr:cNvPr id="445" name="【保健センター・保健所】&#10;有形固定資産減価償却率該当値テキスト"/>
        <xdr:cNvSpPr txBox="1"/>
      </xdr:nvSpPr>
      <xdr:spPr>
        <a:xfrm>
          <a:off x="16357600"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446" name="楕円 445"/>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135527</xdr:rowOff>
    </xdr:to>
    <xdr:cxnSp macro="">
      <xdr:nvCxnSpPr>
        <xdr:cNvPr id="447" name="直線コネクタ 446"/>
        <xdr:cNvCxnSpPr/>
      </xdr:nvCxnSpPr>
      <xdr:spPr>
        <a:xfrm>
          <a:off x="15481300" y="1018576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448" name="楕円 447"/>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53884</xdr:rowOff>
    </xdr:from>
    <xdr:to>
      <xdr:col>81</xdr:col>
      <xdr:colOff>50800</xdr:colOff>
      <xdr:row>59</xdr:row>
      <xdr:rowOff>70213</xdr:rowOff>
    </xdr:to>
    <xdr:cxnSp macro="">
      <xdr:nvCxnSpPr>
        <xdr:cNvPr id="449" name="直線コネクタ 448"/>
        <xdr:cNvCxnSpPr/>
      </xdr:nvCxnSpPr>
      <xdr:spPr>
        <a:xfrm>
          <a:off x="14592300" y="101694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450" name="楕円 449"/>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53884</xdr:rowOff>
    </xdr:to>
    <xdr:cxnSp macro="">
      <xdr:nvCxnSpPr>
        <xdr:cNvPr id="451" name="直線コネクタ 450"/>
        <xdr:cNvCxnSpPr/>
      </xdr:nvCxnSpPr>
      <xdr:spPr>
        <a:xfrm>
          <a:off x="13703300" y="101531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125549</xdr:rowOff>
    </xdr:from>
    <xdr:to>
      <xdr:col>67</xdr:col>
      <xdr:colOff>101600</xdr:colOff>
      <xdr:row>59</xdr:row>
      <xdr:rowOff>55699</xdr:rowOff>
    </xdr:to>
    <xdr:sp macro="" textlink="">
      <xdr:nvSpPr>
        <xdr:cNvPr id="452" name="楕円 451"/>
        <xdr:cNvSpPr/>
      </xdr:nvSpPr>
      <xdr:spPr>
        <a:xfrm>
          <a:off x="1276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4899</xdr:rowOff>
    </xdr:from>
    <xdr:to>
      <xdr:col>71</xdr:col>
      <xdr:colOff>177800</xdr:colOff>
      <xdr:row>59</xdr:row>
      <xdr:rowOff>37556</xdr:rowOff>
    </xdr:to>
    <xdr:cxnSp macro="">
      <xdr:nvCxnSpPr>
        <xdr:cNvPr id="453" name="直線コネクタ 452"/>
        <xdr:cNvCxnSpPr/>
      </xdr:nvCxnSpPr>
      <xdr:spPr>
        <a:xfrm>
          <a:off x="12814300" y="1012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54"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455"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56"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457"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458"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459" name="n_2mainValue【保健センター・保健所】&#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460"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461" name="n_4mainValue【保健センター・保健所】&#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2" name="直線コネクタ 4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3" name="直線コネクタ 482"/>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84"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85" name="直線コネクタ 484"/>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86"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87" name="直線コネクタ 486"/>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88"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89" name="フローチャート: 判断 488"/>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0" name="フローチャート: 判断 489"/>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1" name="フローチャート: 判断 490"/>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2" name="フローチャート: 判断 491"/>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84074</xdr:rowOff>
    </xdr:from>
    <xdr:to>
      <xdr:col>98</xdr:col>
      <xdr:colOff>38100</xdr:colOff>
      <xdr:row>62</xdr:row>
      <xdr:rowOff>14224</xdr:rowOff>
    </xdr:to>
    <xdr:sp macro="" textlink="">
      <xdr:nvSpPr>
        <xdr:cNvPr id="493" name="フローチャート: 判断 492"/>
        <xdr:cNvSpPr/>
      </xdr:nvSpPr>
      <xdr:spPr>
        <a:xfrm>
          <a:off x="18605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499" name="楕円 498"/>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37355</xdr:rowOff>
    </xdr:from>
    <xdr:ext cx="469744" cy="259045"/>
    <xdr:sp macro="" textlink="">
      <xdr:nvSpPr>
        <xdr:cNvPr id="500" name="【保健センター・保健所】&#10;一人当たり面積該当値テキスト"/>
        <xdr:cNvSpPr txBox="1"/>
      </xdr:nvSpPr>
      <xdr:spPr>
        <a:xfrm>
          <a:off x="22199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61214</xdr:rowOff>
    </xdr:from>
    <xdr:to>
      <xdr:col>112</xdr:col>
      <xdr:colOff>38100</xdr:colOff>
      <xdr:row>62</xdr:row>
      <xdr:rowOff>162814</xdr:rowOff>
    </xdr:to>
    <xdr:sp macro="" textlink="">
      <xdr:nvSpPr>
        <xdr:cNvPr id="501" name="楕円 500"/>
        <xdr:cNvSpPr/>
      </xdr:nvSpPr>
      <xdr:spPr>
        <a:xfrm>
          <a:off x="21272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112014</xdr:rowOff>
    </xdr:to>
    <xdr:cxnSp macro="">
      <xdr:nvCxnSpPr>
        <xdr:cNvPr id="502" name="直線コネクタ 501"/>
        <xdr:cNvCxnSpPr/>
      </xdr:nvCxnSpPr>
      <xdr:spPr>
        <a:xfrm flipV="1">
          <a:off x="21323300" y="107396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65786</xdr:rowOff>
    </xdr:from>
    <xdr:to>
      <xdr:col>107</xdr:col>
      <xdr:colOff>101600</xdr:colOff>
      <xdr:row>62</xdr:row>
      <xdr:rowOff>167386</xdr:rowOff>
    </xdr:to>
    <xdr:sp macro="" textlink="">
      <xdr:nvSpPr>
        <xdr:cNvPr id="503" name="楕円 502"/>
        <xdr:cNvSpPr/>
      </xdr:nvSpPr>
      <xdr:spPr>
        <a:xfrm>
          <a:off x="20383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112014</xdr:rowOff>
    </xdr:from>
    <xdr:to>
      <xdr:col>111</xdr:col>
      <xdr:colOff>177800</xdr:colOff>
      <xdr:row>62</xdr:row>
      <xdr:rowOff>116586</xdr:rowOff>
    </xdr:to>
    <xdr:cxnSp macro="">
      <xdr:nvCxnSpPr>
        <xdr:cNvPr id="504" name="直線コネクタ 503"/>
        <xdr:cNvCxnSpPr/>
      </xdr:nvCxnSpPr>
      <xdr:spPr>
        <a:xfrm flipV="1">
          <a:off x="20434300" y="1074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505" name="楕円 504"/>
        <xdr:cNvSpPr/>
      </xdr:nvSpPr>
      <xdr:spPr>
        <a:xfrm>
          <a:off x="19494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116586</xdr:rowOff>
    </xdr:from>
    <xdr:to>
      <xdr:col>107</xdr:col>
      <xdr:colOff>50800</xdr:colOff>
      <xdr:row>62</xdr:row>
      <xdr:rowOff>118872</xdr:rowOff>
    </xdr:to>
    <xdr:cxnSp macro="">
      <xdr:nvCxnSpPr>
        <xdr:cNvPr id="506" name="直線コネクタ 505"/>
        <xdr:cNvCxnSpPr/>
      </xdr:nvCxnSpPr>
      <xdr:spPr>
        <a:xfrm flipV="1">
          <a:off x="19545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7" name="楕円 506"/>
        <xdr:cNvSpPr/>
      </xdr:nvSpPr>
      <xdr:spPr>
        <a:xfrm>
          <a:off x="18605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118872</xdr:rowOff>
    </xdr:from>
    <xdr:to>
      <xdr:col>102</xdr:col>
      <xdr:colOff>114300</xdr:colOff>
      <xdr:row>62</xdr:row>
      <xdr:rowOff>118872</xdr:rowOff>
    </xdr:to>
    <xdr:cxnSp macro="">
      <xdr:nvCxnSpPr>
        <xdr:cNvPr id="508" name="直線コネクタ 507"/>
        <xdr:cNvCxnSpPr/>
      </xdr:nvCxnSpPr>
      <xdr:spPr>
        <a:xfrm>
          <a:off x="18656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09"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10"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11"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30751</xdr:rowOff>
    </xdr:from>
    <xdr:ext cx="469744" cy="259045"/>
    <xdr:sp macro="" textlink="">
      <xdr:nvSpPr>
        <xdr:cNvPr id="512" name="n_4aveValue【保健センター・保健所】&#10;一人当たり面積"/>
        <xdr:cNvSpPr txBox="1"/>
      </xdr:nvSpPr>
      <xdr:spPr>
        <a:xfrm>
          <a:off x="18421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153941</xdr:rowOff>
    </xdr:from>
    <xdr:ext cx="469744" cy="259045"/>
    <xdr:sp macro="" textlink="">
      <xdr:nvSpPr>
        <xdr:cNvPr id="513" name="n_1mainValue【保健センター・保健所】&#10;一人当たり面積"/>
        <xdr:cNvSpPr txBox="1"/>
      </xdr:nvSpPr>
      <xdr:spPr>
        <a:xfrm>
          <a:off x="210757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158513</xdr:rowOff>
    </xdr:from>
    <xdr:ext cx="469744" cy="259045"/>
    <xdr:sp macro="" textlink="">
      <xdr:nvSpPr>
        <xdr:cNvPr id="514" name="n_2mainValue【保健センター・保健所】&#10;一人当たり面積"/>
        <xdr:cNvSpPr txBox="1"/>
      </xdr:nvSpPr>
      <xdr:spPr>
        <a:xfrm>
          <a:off x="20199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160799</xdr:rowOff>
    </xdr:from>
    <xdr:ext cx="469744" cy="259045"/>
    <xdr:sp macro="" textlink="">
      <xdr:nvSpPr>
        <xdr:cNvPr id="515" name="n_3mainValue【保健センター・保健所】&#10;一人当たり面積"/>
        <xdr:cNvSpPr txBox="1"/>
      </xdr:nvSpPr>
      <xdr:spPr>
        <a:xfrm>
          <a:off x="19310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516" name="n_4mainValue【保健センター・保健所】&#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9" name="テキスト ボックス 5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7" name="テキスト ボックス 5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9" name="テキスト ボックス 5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1" name="直線コネクタ 540"/>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2"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3" name="直線コネクタ 5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44"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45" name="直線コネクタ 544"/>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46"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47" name="フローチャート: 判断 5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48" name="フローチャート: 判断 547"/>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49" name="フローチャート: 判断 54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0" name="フローチャート: 判断 549"/>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156845</xdr:rowOff>
    </xdr:from>
    <xdr:to>
      <xdr:col>67</xdr:col>
      <xdr:colOff>101600</xdr:colOff>
      <xdr:row>82</xdr:row>
      <xdr:rowOff>86995</xdr:rowOff>
    </xdr:to>
    <xdr:sp macro="" textlink="">
      <xdr:nvSpPr>
        <xdr:cNvPr id="551" name="フローチャート: 判断 550"/>
        <xdr:cNvSpPr/>
      </xdr:nvSpPr>
      <xdr:spPr>
        <a:xfrm>
          <a:off x="12763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57" name="楕円 556"/>
        <xdr:cNvSpPr/>
      </xdr:nvSpPr>
      <xdr:spPr>
        <a:xfrm>
          <a:off x="16268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4463</xdr:rowOff>
    </xdr:from>
    <xdr:ext cx="405111" cy="259045"/>
    <xdr:sp macro="" textlink="">
      <xdr:nvSpPr>
        <xdr:cNvPr id="558" name="【消防施設】&#10;有形固定資産減価償却率該当値テキスト"/>
        <xdr:cNvSpPr txBox="1"/>
      </xdr:nvSpPr>
      <xdr:spPr>
        <a:xfrm>
          <a:off x="16357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27305</xdr:rowOff>
    </xdr:from>
    <xdr:to>
      <xdr:col>81</xdr:col>
      <xdr:colOff>101600</xdr:colOff>
      <xdr:row>82</xdr:row>
      <xdr:rowOff>128905</xdr:rowOff>
    </xdr:to>
    <xdr:sp macro="" textlink="">
      <xdr:nvSpPr>
        <xdr:cNvPr id="559" name="楕円 558"/>
        <xdr:cNvSpPr/>
      </xdr:nvSpPr>
      <xdr:spPr>
        <a:xfrm>
          <a:off x="15430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32386</xdr:rowOff>
    </xdr:from>
    <xdr:to>
      <xdr:col>85</xdr:col>
      <xdr:colOff>127000</xdr:colOff>
      <xdr:row>82</xdr:row>
      <xdr:rowOff>78105</xdr:rowOff>
    </xdr:to>
    <xdr:cxnSp macro="">
      <xdr:nvCxnSpPr>
        <xdr:cNvPr id="560" name="直線コネクタ 559"/>
        <xdr:cNvCxnSpPr/>
      </xdr:nvCxnSpPr>
      <xdr:spPr>
        <a:xfrm flipV="1">
          <a:off x="15481300" y="140912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90170</xdr:rowOff>
    </xdr:from>
    <xdr:to>
      <xdr:col>76</xdr:col>
      <xdr:colOff>165100</xdr:colOff>
      <xdr:row>83</xdr:row>
      <xdr:rowOff>20320</xdr:rowOff>
    </xdr:to>
    <xdr:sp macro="" textlink="">
      <xdr:nvSpPr>
        <xdr:cNvPr id="561" name="楕円 560"/>
        <xdr:cNvSpPr/>
      </xdr:nvSpPr>
      <xdr:spPr>
        <a:xfrm>
          <a:off x="1454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78105</xdr:rowOff>
    </xdr:from>
    <xdr:to>
      <xdr:col>81</xdr:col>
      <xdr:colOff>50800</xdr:colOff>
      <xdr:row>82</xdr:row>
      <xdr:rowOff>140970</xdr:rowOff>
    </xdr:to>
    <xdr:cxnSp macro="">
      <xdr:nvCxnSpPr>
        <xdr:cNvPr id="562" name="直線コネクタ 561"/>
        <xdr:cNvCxnSpPr/>
      </xdr:nvCxnSpPr>
      <xdr:spPr>
        <a:xfrm flipV="1">
          <a:off x="14592300" y="141370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99695</xdr:rowOff>
    </xdr:from>
    <xdr:to>
      <xdr:col>72</xdr:col>
      <xdr:colOff>38100</xdr:colOff>
      <xdr:row>83</xdr:row>
      <xdr:rowOff>29845</xdr:rowOff>
    </xdr:to>
    <xdr:sp macro="" textlink="">
      <xdr:nvSpPr>
        <xdr:cNvPr id="563" name="楕円 562"/>
        <xdr:cNvSpPr/>
      </xdr:nvSpPr>
      <xdr:spPr>
        <a:xfrm>
          <a:off x="13652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82</xdr:row>
      <xdr:rowOff>150495</xdr:rowOff>
    </xdr:to>
    <xdr:cxnSp macro="">
      <xdr:nvCxnSpPr>
        <xdr:cNvPr id="564" name="直線コネクタ 563"/>
        <xdr:cNvCxnSpPr/>
      </xdr:nvCxnSpPr>
      <xdr:spPr>
        <a:xfrm flipV="1">
          <a:off x="13703300" y="141998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565" name="楕円 564"/>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150495</xdr:rowOff>
    </xdr:from>
    <xdr:to>
      <xdr:col>71</xdr:col>
      <xdr:colOff>177800</xdr:colOff>
      <xdr:row>83</xdr:row>
      <xdr:rowOff>26670</xdr:rowOff>
    </xdr:to>
    <xdr:cxnSp macro="">
      <xdr:nvCxnSpPr>
        <xdr:cNvPr id="566" name="直線コネクタ 565"/>
        <xdr:cNvCxnSpPr/>
      </xdr:nvCxnSpPr>
      <xdr:spPr>
        <a:xfrm flipV="1">
          <a:off x="12814300" y="142093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567"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68"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69"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103522</xdr:rowOff>
    </xdr:from>
    <xdr:ext cx="405111" cy="259045"/>
    <xdr:sp macro="" textlink="">
      <xdr:nvSpPr>
        <xdr:cNvPr id="570" name="n_4aveValue【消防施設】&#10;有形固定資産減価償却率"/>
        <xdr:cNvSpPr txBox="1"/>
      </xdr:nvSpPr>
      <xdr:spPr>
        <a:xfrm>
          <a:off x="12611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145432</xdr:rowOff>
    </xdr:from>
    <xdr:ext cx="405111" cy="259045"/>
    <xdr:sp macro="" textlink="">
      <xdr:nvSpPr>
        <xdr:cNvPr id="571" name="n_1mainValue【消防施設】&#10;有形固定資産減価償却率"/>
        <xdr:cNvSpPr txBox="1"/>
      </xdr:nvSpPr>
      <xdr:spPr>
        <a:xfrm>
          <a:off x="15266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572" name="n_2main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20972</xdr:rowOff>
    </xdr:from>
    <xdr:ext cx="405111" cy="259045"/>
    <xdr:sp macro="" textlink="">
      <xdr:nvSpPr>
        <xdr:cNvPr id="573" name="n_3mainValue【消防施設】&#10;有形固定資産減価償却率"/>
        <xdr:cNvSpPr txBox="1"/>
      </xdr:nvSpPr>
      <xdr:spPr>
        <a:xfrm>
          <a:off x="13500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574" name="n_4mainValue【消防施設】&#10;有形固定資産減価償却率"/>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98" name="直線コネクタ 597"/>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99"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0" name="直線コネクタ 599"/>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1"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2" name="直線コネクタ 601"/>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3"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04" name="フローチャート: 判断 603"/>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05" name="フローチャート: 判断 604"/>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06" name="フローチャート: 判断 60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07" name="フローチャート: 判断 606"/>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158750</xdr:rowOff>
    </xdr:from>
    <xdr:to>
      <xdr:col>98</xdr:col>
      <xdr:colOff>38100</xdr:colOff>
      <xdr:row>85</xdr:row>
      <xdr:rowOff>88900</xdr:rowOff>
    </xdr:to>
    <xdr:sp macro="" textlink="">
      <xdr:nvSpPr>
        <xdr:cNvPr id="608" name="フローチャート: 判断 607"/>
        <xdr:cNvSpPr/>
      </xdr:nvSpPr>
      <xdr:spPr>
        <a:xfrm>
          <a:off x="18605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107314</xdr:rowOff>
    </xdr:from>
    <xdr:to>
      <xdr:col>116</xdr:col>
      <xdr:colOff>114300</xdr:colOff>
      <xdr:row>86</xdr:row>
      <xdr:rowOff>37464</xdr:rowOff>
    </xdr:to>
    <xdr:sp macro="" textlink="">
      <xdr:nvSpPr>
        <xdr:cNvPr id="614" name="楕円 613"/>
        <xdr:cNvSpPr/>
      </xdr:nvSpPr>
      <xdr:spPr>
        <a:xfrm>
          <a:off x="22110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22241</xdr:rowOff>
    </xdr:from>
    <xdr:ext cx="469744" cy="259045"/>
    <xdr:sp macro="" textlink="">
      <xdr:nvSpPr>
        <xdr:cNvPr id="615" name="【消防施設】&#10;一人当たり面積該当値テキスト"/>
        <xdr:cNvSpPr txBox="1"/>
      </xdr:nvSpPr>
      <xdr:spPr>
        <a:xfrm>
          <a:off x="22199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130175</xdr:rowOff>
    </xdr:from>
    <xdr:to>
      <xdr:col>112</xdr:col>
      <xdr:colOff>38100</xdr:colOff>
      <xdr:row>86</xdr:row>
      <xdr:rowOff>60325</xdr:rowOff>
    </xdr:to>
    <xdr:sp macro="" textlink="">
      <xdr:nvSpPr>
        <xdr:cNvPr id="616" name="楕円 615"/>
        <xdr:cNvSpPr/>
      </xdr:nvSpPr>
      <xdr:spPr>
        <a:xfrm>
          <a:off x="21272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158114</xdr:rowOff>
    </xdr:from>
    <xdr:to>
      <xdr:col>116</xdr:col>
      <xdr:colOff>63500</xdr:colOff>
      <xdr:row>86</xdr:row>
      <xdr:rowOff>9525</xdr:rowOff>
    </xdr:to>
    <xdr:cxnSp macro="">
      <xdr:nvCxnSpPr>
        <xdr:cNvPr id="617" name="直線コネクタ 616"/>
        <xdr:cNvCxnSpPr/>
      </xdr:nvCxnSpPr>
      <xdr:spPr>
        <a:xfrm flipV="1">
          <a:off x="21323300" y="147313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618" name="楕円 617"/>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xdr:rowOff>
    </xdr:from>
    <xdr:to>
      <xdr:col>111</xdr:col>
      <xdr:colOff>177800</xdr:colOff>
      <xdr:row>86</xdr:row>
      <xdr:rowOff>34289</xdr:rowOff>
    </xdr:to>
    <xdr:cxnSp macro="">
      <xdr:nvCxnSpPr>
        <xdr:cNvPr id="619" name="直線コネクタ 618"/>
        <xdr:cNvCxnSpPr/>
      </xdr:nvCxnSpPr>
      <xdr:spPr>
        <a:xfrm flipV="1">
          <a:off x="20434300" y="147542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620" name="楕円 619"/>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57150</xdr:rowOff>
    </xdr:to>
    <xdr:cxnSp macro="">
      <xdr:nvCxnSpPr>
        <xdr:cNvPr id="621" name="直線コネクタ 620"/>
        <xdr:cNvCxnSpPr/>
      </xdr:nvCxnSpPr>
      <xdr:spPr>
        <a:xfrm flipV="1">
          <a:off x="19545300" y="14778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622" name="楕円 621"/>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623" name="直線コネクタ 622"/>
        <xdr:cNvCxnSpPr/>
      </xdr:nvCxnSpPr>
      <xdr:spPr>
        <a:xfrm>
          <a:off x="18656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24"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5"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26"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105427</xdr:rowOff>
    </xdr:from>
    <xdr:ext cx="469744" cy="259045"/>
    <xdr:sp macro="" textlink="">
      <xdr:nvSpPr>
        <xdr:cNvPr id="627" name="n_4aveValue【消防施設】&#10;一人当たり面積"/>
        <xdr:cNvSpPr txBox="1"/>
      </xdr:nvSpPr>
      <xdr:spPr>
        <a:xfrm>
          <a:off x="18421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51452</xdr:rowOff>
    </xdr:from>
    <xdr:ext cx="469744" cy="259045"/>
    <xdr:sp macro="" textlink="">
      <xdr:nvSpPr>
        <xdr:cNvPr id="628" name="n_1mainValue【消防施設】&#10;一人当たり面積"/>
        <xdr:cNvSpPr txBox="1"/>
      </xdr:nvSpPr>
      <xdr:spPr>
        <a:xfrm>
          <a:off x="21075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629" name="n_2mainValue【消防施設】&#10;一人当たり面積"/>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630" name="n_3mainValue【消防施設】&#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631" name="n_4mainValue【消防施設】&#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7" name="直線コネクタ 65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1" name="直線コネクタ 6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62"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3" name="フローチャート: 判断 662"/>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64" name="フローチャート: 判断 663"/>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65" name="フローチャート: 判断 664"/>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66" name="フローチャート: 判断 665"/>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67" name="フローチャート: 判断 666"/>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156029</xdr:rowOff>
    </xdr:from>
    <xdr:to>
      <xdr:col>85</xdr:col>
      <xdr:colOff>177800</xdr:colOff>
      <xdr:row>108</xdr:row>
      <xdr:rowOff>86179</xdr:rowOff>
    </xdr:to>
    <xdr:sp macro="" textlink="">
      <xdr:nvSpPr>
        <xdr:cNvPr id="673" name="楕円 672"/>
        <xdr:cNvSpPr/>
      </xdr:nvSpPr>
      <xdr:spPr>
        <a:xfrm>
          <a:off x="162687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134456</xdr:rowOff>
    </xdr:from>
    <xdr:ext cx="405111" cy="259045"/>
    <xdr:sp macro="" textlink="">
      <xdr:nvSpPr>
        <xdr:cNvPr id="674" name="【庁舎】&#10;有形固定資産減価償却率該当値テキスト"/>
        <xdr:cNvSpPr txBox="1"/>
      </xdr:nvSpPr>
      <xdr:spPr>
        <a:xfrm>
          <a:off x="16357600"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92348</xdr:rowOff>
    </xdr:from>
    <xdr:to>
      <xdr:col>81</xdr:col>
      <xdr:colOff>101600</xdr:colOff>
      <xdr:row>108</xdr:row>
      <xdr:rowOff>22498</xdr:rowOff>
    </xdr:to>
    <xdr:sp macro="" textlink="">
      <xdr:nvSpPr>
        <xdr:cNvPr id="675" name="楕円 674"/>
        <xdr:cNvSpPr/>
      </xdr:nvSpPr>
      <xdr:spPr>
        <a:xfrm>
          <a:off x="15430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143148</xdr:rowOff>
    </xdr:from>
    <xdr:to>
      <xdr:col>85</xdr:col>
      <xdr:colOff>127000</xdr:colOff>
      <xdr:row>108</xdr:row>
      <xdr:rowOff>35379</xdr:rowOff>
    </xdr:to>
    <xdr:cxnSp macro="">
      <xdr:nvCxnSpPr>
        <xdr:cNvPr id="676" name="直線コネクタ 675"/>
        <xdr:cNvCxnSpPr/>
      </xdr:nvCxnSpPr>
      <xdr:spPr>
        <a:xfrm>
          <a:off x="15481300" y="1848829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677" name="楕円 676"/>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143148</xdr:rowOff>
    </xdr:from>
    <xdr:to>
      <xdr:col>81</xdr:col>
      <xdr:colOff>50800</xdr:colOff>
      <xdr:row>107</xdr:row>
      <xdr:rowOff>149679</xdr:rowOff>
    </xdr:to>
    <xdr:cxnSp macro="">
      <xdr:nvCxnSpPr>
        <xdr:cNvPr id="678" name="直線コネクタ 677"/>
        <xdr:cNvCxnSpPr/>
      </xdr:nvCxnSpPr>
      <xdr:spPr>
        <a:xfrm flipV="1">
          <a:off x="14592300" y="1848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679" name="楕円 678"/>
        <xdr:cNvSpPr/>
      </xdr:nvSpPr>
      <xdr:spPr>
        <a:xfrm>
          <a:off x="1365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107</xdr:row>
      <xdr:rowOff>156211</xdr:rowOff>
    </xdr:to>
    <xdr:cxnSp macro="">
      <xdr:nvCxnSpPr>
        <xdr:cNvPr id="680" name="直線コネクタ 679"/>
        <xdr:cNvCxnSpPr/>
      </xdr:nvCxnSpPr>
      <xdr:spPr>
        <a:xfrm flipV="1">
          <a:off x="13703300" y="184948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89081</xdr:rowOff>
    </xdr:from>
    <xdr:to>
      <xdr:col>67</xdr:col>
      <xdr:colOff>101600</xdr:colOff>
      <xdr:row>108</xdr:row>
      <xdr:rowOff>19231</xdr:rowOff>
    </xdr:to>
    <xdr:sp macro="" textlink="">
      <xdr:nvSpPr>
        <xdr:cNvPr id="681" name="楕円 680"/>
        <xdr:cNvSpPr/>
      </xdr:nvSpPr>
      <xdr:spPr>
        <a:xfrm>
          <a:off x="1276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139881</xdr:rowOff>
    </xdr:from>
    <xdr:to>
      <xdr:col>71</xdr:col>
      <xdr:colOff>177800</xdr:colOff>
      <xdr:row>107</xdr:row>
      <xdr:rowOff>156211</xdr:rowOff>
    </xdr:to>
    <xdr:cxnSp macro="">
      <xdr:nvCxnSpPr>
        <xdr:cNvPr id="682" name="直線コネクタ 681"/>
        <xdr:cNvCxnSpPr/>
      </xdr:nvCxnSpPr>
      <xdr:spPr>
        <a:xfrm>
          <a:off x="12814300" y="184850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83"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84"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85"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86"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13625</xdr:rowOff>
    </xdr:from>
    <xdr:ext cx="405111" cy="259045"/>
    <xdr:sp macro="" textlink="">
      <xdr:nvSpPr>
        <xdr:cNvPr id="687" name="n_1mainValue【庁舎】&#10;有形固定資産減価償却率"/>
        <xdr:cNvSpPr txBox="1"/>
      </xdr:nvSpPr>
      <xdr:spPr>
        <a:xfrm>
          <a:off x="152660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688" name="n_2mainValue【庁舎】&#10;有形固定資産減価償却率"/>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689" name="n_3mainValue【庁舎】&#10;有形固定資産減価償却率"/>
        <xdr:cNvSpPr txBox="1"/>
      </xdr:nvSpPr>
      <xdr:spPr>
        <a:xfrm>
          <a:off x="13500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10358</xdr:rowOff>
    </xdr:from>
    <xdr:ext cx="405111" cy="259045"/>
    <xdr:sp macro="" textlink="">
      <xdr:nvSpPr>
        <xdr:cNvPr id="690" name="n_4mainValue【庁舎】&#10;有形固定資産減価償却率"/>
        <xdr:cNvSpPr txBox="1"/>
      </xdr:nvSpPr>
      <xdr:spPr>
        <a:xfrm>
          <a:off x="12611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2" name="テキスト ボックス 71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4" name="テキスト ボックス 7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16" name="直線コネクタ 715"/>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7"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8" name="直線コネクタ 717"/>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1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0" name="直線コネクタ 71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1"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2" name="フローチャート: 判断 721"/>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3" name="フローチャート: 判断 722"/>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24" name="フローチャート: 判断 723"/>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25" name="フローチャート: 判断 724"/>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80428</xdr:rowOff>
    </xdr:from>
    <xdr:to>
      <xdr:col>98</xdr:col>
      <xdr:colOff>38100</xdr:colOff>
      <xdr:row>109</xdr:row>
      <xdr:rowOff>10578</xdr:rowOff>
    </xdr:to>
    <xdr:sp macro="" textlink="">
      <xdr:nvSpPr>
        <xdr:cNvPr id="726" name="フローチャート: 判断 725"/>
        <xdr:cNvSpPr/>
      </xdr:nvSpPr>
      <xdr:spPr>
        <a:xfrm>
          <a:off x="18605500" y="1859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115534</xdr:rowOff>
    </xdr:from>
    <xdr:to>
      <xdr:col>116</xdr:col>
      <xdr:colOff>114300</xdr:colOff>
      <xdr:row>109</xdr:row>
      <xdr:rowOff>45684</xdr:rowOff>
    </xdr:to>
    <xdr:sp macro="" textlink="">
      <xdr:nvSpPr>
        <xdr:cNvPr id="732" name="楕円 731"/>
        <xdr:cNvSpPr/>
      </xdr:nvSpPr>
      <xdr:spPr>
        <a:xfrm>
          <a:off x="22110700" y="186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30461</xdr:rowOff>
    </xdr:from>
    <xdr:ext cx="469744" cy="259045"/>
    <xdr:sp macro="" textlink="">
      <xdr:nvSpPr>
        <xdr:cNvPr id="733" name="【庁舎】&#10;一人当たり面積該当値テキスト"/>
        <xdr:cNvSpPr txBox="1"/>
      </xdr:nvSpPr>
      <xdr:spPr>
        <a:xfrm>
          <a:off x="22199600" y="185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116024</xdr:rowOff>
    </xdr:from>
    <xdr:to>
      <xdr:col>112</xdr:col>
      <xdr:colOff>38100</xdr:colOff>
      <xdr:row>109</xdr:row>
      <xdr:rowOff>46174</xdr:rowOff>
    </xdr:to>
    <xdr:sp macro="" textlink="">
      <xdr:nvSpPr>
        <xdr:cNvPr id="734" name="楕円 733"/>
        <xdr:cNvSpPr/>
      </xdr:nvSpPr>
      <xdr:spPr>
        <a:xfrm>
          <a:off x="21272500" y="18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166334</xdr:rowOff>
    </xdr:from>
    <xdr:to>
      <xdr:col>116</xdr:col>
      <xdr:colOff>63500</xdr:colOff>
      <xdr:row>108</xdr:row>
      <xdr:rowOff>166824</xdr:rowOff>
    </xdr:to>
    <xdr:cxnSp macro="">
      <xdr:nvCxnSpPr>
        <xdr:cNvPr id="735" name="直線コネクタ 734"/>
        <xdr:cNvCxnSpPr/>
      </xdr:nvCxnSpPr>
      <xdr:spPr>
        <a:xfrm flipV="1">
          <a:off x="21323300" y="18682934"/>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116839</xdr:rowOff>
    </xdr:from>
    <xdr:to>
      <xdr:col>107</xdr:col>
      <xdr:colOff>101600</xdr:colOff>
      <xdr:row>109</xdr:row>
      <xdr:rowOff>46989</xdr:rowOff>
    </xdr:to>
    <xdr:sp macro="" textlink="">
      <xdr:nvSpPr>
        <xdr:cNvPr id="736" name="楕円 735"/>
        <xdr:cNvSpPr/>
      </xdr:nvSpPr>
      <xdr:spPr>
        <a:xfrm>
          <a:off x="2038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166824</xdr:rowOff>
    </xdr:from>
    <xdr:to>
      <xdr:col>111</xdr:col>
      <xdr:colOff>177800</xdr:colOff>
      <xdr:row>108</xdr:row>
      <xdr:rowOff>167639</xdr:rowOff>
    </xdr:to>
    <xdr:cxnSp macro="">
      <xdr:nvCxnSpPr>
        <xdr:cNvPr id="737" name="直線コネクタ 736"/>
        <xdr:cNvCxnSpPr/>
      </xdr:nvCxnSpPr>
      <xdr:spPr>
        <a:xfrm flipV="1">
          <a:off x="20434300" y="1868342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117166</xdr:rowOff>
    </xdr:from>
    <xdr:to>
      <xdr:col>102</xdr:col>
      <xdr:colOff>165100</xdr:colOff>
      <xdr:row>109</xdr:row>
      <xdr:rowOff>47316</xdr:rowOff>
    </xdr:to>
    <xdr:sp macro="" textlink="">
      <xdr:nvSpPr>
        <xdr:cNvPr id="738" name="楕円 737"/>
        <xdr:cNvSpPr/>
      </xdr:nvSpPr>
      <xdr:spPr>
        <a:xfrm>
          <a:off x="19494500" y="186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167639</xdr:rowOff>
    </xdr:from>
    <xdr:to>
      <xdr:col>107</xdr:col>
      <xdr:colOff>50800</xdr:colOff>
      <xdr:row>108</xdr:row>
      <xdr:rowOff>167966</xdr:rowOff>
    </xdr:to>
    <xdr:cxnSp macro="">
      <xdr:nvCxnSpPr>
        <xdr:cNvPr id="739" name="直線コネクタ 738"/>
        <xdr:cNvCxnSpPr/>
      </xdr:nvCxnSpPr>
      <xdr:spPr>
        <a:xfrm flipV="1">
          <a:off x="19545300" y="1868423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117329</xdr:rowOff>
    </xdr:from>
    <xdr:to>
      <xdr:col>98</xdr:col>
      <xdr:colOff>38100</xdr:colOff>
      <xdr:row>109</xdr:row>
      <xdr:rowOff>47479</xdr:rowOff>
    </xdr:to>
    <xdr:sp macro="" textlink="">
      <xdr:nvSpPr>
        <xdr:cNvPr id="740" name="楕円 739"/>
        <xdr:cNvSpPr/>
      </xdr:nvSpPr>
      <xdr:spPr>
        <a:xfrm>
          <a:off x="18605500" y="186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167966</xdr:rowOff>
    </xdr:from>
    <xdr:to>
      <xdr:col>102</xdr:col>
      <xdr:colOff>114300</xdr:colOff>
      <xdr:row>108</xdr:row>
      <xdr:rowOff>168129</xdr:rowOff>
    </xdr:to>
    <xdr:cxnSp macro="">
      <xdr:nvCxnSpPr>
        <xdr:cNvPr id="741" name="直線コネクタ 740"/>
        <xdr:cNvCxnSpPr/>
      </xdr:nvCxnSpPr>
      <xdr:spPr>
        <a:xfrm flipV="1">
          <a:off x="18656300" y="1868456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2"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3"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44"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27105</xdr:rowOff>
    </xdr:from>
    <xdr:ext cx="469744" cy="259045"/>
    <xdr:sp macro="" textlink="">
      <xdr:nvSpPr>
        <xdr:cNvPr id="745" name="n_4aveValue【庁舎】&#10;一人当たり面積"/>
        <xdr:cNvSpPr txBox="1"/>
      </xdr:nvSpPr>
      <xdr:spPr>
        <a:xfrm>
          <a:off x="18421427" y="18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37301</xdr:rowOff>
    </xdr:from>
    <xdr:ext cx="469744" cy="259045"/>
    <xdr:sp macro="" textlink="">
      <xdr:nvSpPr>
        <xdr:cNvPr id="746" name="n_1mainValue【庁舎】&#10;一人当たり面積"/>
        <xdr:cNvSpPr txBox="1"/>
      </xdr:nvSpPr>
      <xdr:spPr>
        <a:xfrm>
          <a:off x="21075727" y="1872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747" name="n_2mainValue【庁舎】&#10;一人当たり面積"/>
        <xdr:cNvSpPr txBox="1"/>
      </xdr:nvSpPr>
      <xdr:spPr>
        <a:xfrm>
          <a:off x="20199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38443</xdr:rowOff>
    </xdr:from>
    <xdr:ext cx="469744" cy="259045"/>
    <xdr:sp macro="" textlink="">
      <xdr:nvSpPr>
        <xdr:cNvPr id="748" name="n_3mainValue【庁舎】&#10;一人当たり面積"/>
        <xdr:cNvSpPr txBox="1"/>
      </xdr:nvSpPr>
      <xdr:spPr>
        <a:xfrm>
          <a:off x="19310427" y="1872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38606</xdr:rowOff>
    </xdr:from>
    <xdr:ext cx="469744" cy="259045"/>
    <xdr:sp macro="" textlink="">
      <xdr:nvSpPr>
        <xdr:cNvPr id="749" name="n_4mainValue【庁舎】&#10;一人当たり面積"/>
        <xdr:cNvSpPr txBox="1"/>
      </xdr:nvSpPr>
      <xdr:spPr>
        <a:xfrm>
          <a:off x="18421427" y="187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類似団体内平均値より有形固定資産減価償却率が高い水準にあるのは、「一般廃棄物処理施設」、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「一般廃棄物処理施設」については、石川地方生活環境施設組合において、現在ごみ焼却施設等の更新事業を行っており、今後改善が見込まれる。「体育館・プール」については、村内に３ヶ所の体育館があ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令和２年度に老朽化した体育館（１ヶ所）を除却する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年度に個別施設計画を策定しており、同計画に基づく施設の長寿命化等を実施する。「庁舎」については、本庁舎が建築後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年以上経過し、耐震基準を満たしていないことから、今後建替え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含めて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一方、類似団体内平均値より有形固定資産減価償却率が低い水準にあるのは、「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消防施設」については、消防屯所が老朽化していることから、緊急防災・減災事業債の活用等により、計画的な更新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0.12</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財政力指数が増となった要因は、平成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年度において業績好調等により法人住民税が大幅に増加したため、平成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年度の基準財政収入額が対前年度比＋</a:t>
          </a:r>
          <a:r>
            <a:rPr kumimoji="1" lang="en-US" altLang="ja-JP" sz="1050">
              <a:latin typeface="ＭＳ Ｐゴシック" panose="020B0600070205080204" pitchFamily="50" charset="-128"/>
              <a:ea typeface="ＭＳ Ｐゴシック" panose="020B0600070205080204" pitchFamily="50" charset="-128"/>
            </a:rPr>
            <a:t>107,272</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14.0</a:t>
          </a:r>
          <a:r>
            <a:rPr kumimoji="1" lang="ja-JP" altLang="en-US" sz="1050">
              <a:latin typeface="ＭＳ Ｐゴシック" panose="020B0600070205080204" pitchFamily="50" charset="-128"/>
              <a:ea typeface="ＭＳ Ｐゴシック" panose="020B0600070205080204" pitchFamily="50" charset="-128"/>
            </a:rPr>
            <a:t>％の増となったこと等によるものである。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及び令和元年度においては、業績不振等により法人住民税が大きく落ち込んでいることから、今後財政力指数が低下する見込みであり、玉川村行財政改革大綱等に基づき、行政の効率化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105833</xdr:rowOff>
    </xdr:to>
    <xdr:cxnSp macro="">
      <xdr:nvCxnSpPr>
        <xdr:cNvPr id="71" name="直線コネクタ 70"/>
        <xdr:cNvCxnSpPr/>
      </xdr:nvCxnSpPr>
      <xdr:spPr>
        <a:xfrm flipV="1">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4" name="直線コネクタ 73"/>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7" name="直線コネクタ 76"/>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0" name="フローチャート: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22172</xdr:rowOff>
    </xdr:from>
    <xdr:ext cx="762000" cy="259045"/>
    <xdr:sp macro="" textlink="">
      <xdr:nvSpPr>
        <xdr:cNvPr id="94" name="テキスト ボックス 93"/>
        <xdr:cNvSpPr txBox="1"/>
      </xdr:nvSpPr>
      <xdr:spPr>
        <a:xfrm>
          <a:off x="1955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前年度と比較して</a:t>
          </a:r>
          <a:r>
            <a:rPr kumimoji="1" lang="en-US" altLang="ja-JP" sz="900">
              <a:latin typeface="ＭＳ Ｐゴシック" panose="020B0600070205080204" pitchFamily="50" charset="-128"/>
              <a:ea typeface="ＭＳ Ｐゴシック" panose="020B0600070205080204" pitchFamily="50" charset="-128"/>
            </a:rPr>
            <a:t>6.5</a:t>
          </a:r>
          <a:r>
            <a:rPr kumimoji="1" lang="ja-JP" altLang="en-US" sz="900">
              <a:latin typeface="ＭＳ Ｐゴシック" panose="020B0600070205080204" pitchFamily="50" charset="-128"/>
              <a:ea typeface="ＭＳ Ｐゴシック" panose="020B0600070205080204" pitchFamily="50" charset="-128"/>
            </a:rPr>
            <a:t>ポイント減少した。また、類似団体平均との比較では</a:t>
          </a:r>
          <a:r>
            <a:rPr kumimoji="1" lang="en-US" altLang="ja-JP" sz="900">
              <a:latin typeface="ＭＳ Ｐゴシック" panose="020B0600070205080204" pitchFamily="50" charset="-128"/>
              <a:ea typeface="ＭＳ Ｐゴシック" panose="020B0600070205080204" pitchFamily="50" charset="-128"/>
            </a:rPr>
            <a:t>6.1</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歳入では、個人住民税及び固定資産税の増等により地方税が＋</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19,154</a:t>
          </a:r>
          <a:r>
            <a:rPr kumimoji="1" lang="ja-JP" altLang="en-US" sz="900">
              <a:latin typeface="ＭＳ Ｐゴシック" panose="020B0600070205080204" pitchFamily="50" charset="-128"/>
              <a:ea typeface="ＭＳ Ｐゴシック" panose="020B0600070205080204" pitchFamily="50" charset="-128"/>
            </a:rPr>
            <a:t>千円の増となった。また、普通交付税が＋</a:t>
          </a:r>
          <a:r>
            <a:rPr kumimoji="1" lang="en-US" altLang="ja-JP" sz="900">
              <a:latin typeface="ＭＳ Ｐゴシック" panose="020B0600070205080204" pitchFamily="50" charset="-128"/>
              <a:ea typeface="ＭＳ Ｐゴシック" panose="020B0600070205080204" pitchFamily="50" charset="-128"/>
            </a:rPr>
            <a:t>9.4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104,656</a:t>
          </a:r>
          <a:r>
            <a:rPr kumimoji="1" lang="ja-JP" altLang="en-US" sz="900">
              <a:latin typeface="ＭＳ Ｐゴシック" panose="020B0600070205080204" pitchFamily="50" charset="-128"/>
              <a:ea typeface="ＭＳ Ｐゴシック" panose="020B0600070205080204" pitchFamily="50" charset="-128"/>
            </a:rPr>
            <a:t>千円の増となり、経常一般財源は＋</a:t>
          </a:r>
          <a:r>
            <a:rPr kumimoji="1" lang="en-US" altLang="ja-JP" sz="900">
              <a:latin typeface="ＭＳ Ｐゴシック" panose="020B0600070205080204" pitchFamily="50" charset="-128"/>
              <a:ea typeface="ＭＳ Ｐゴシック" panose="020B0600070205080204" pitchFamily="50" charset="-128"/>
            </a:rPr>
            <a:t>5.4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115,103</a:t>
          </a:r>
          <a:r>
            <a:rPr kumimoji="1" lang="ja-JP" altLang="en-US" sz="900">
              <a:latin typeface="ＭＳ Ｐゴシック" panose="020B0600070205080204" pitchFamily="50" charset="-128"/>
              <a:ea typeface="ＭＳ Ｐゴシック" panose="020B0600070205080204" pitchFamily="50" charset="-128"/>
            </a:rPr>
            <a:t>千円の増となった。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歳出では、情報通信関係経費等の増により物件費が＋</a:t>
          </a:r>
          <a:r>
            <a:rPr kumimoji="1" lang="en-US" altLang="ja-JP" sz="900">
              <a:latin typeface="ＭＳ Ｐゴシック" panose="020B0600070205080204" pitchFamily="50" charset="-128"/>
              <a:ea typeface="ＭＳ Ｐゴシック" panose="020B0600070205080204" pitchFamily="50" charset="-128"/>
            </a:rPr>
            <a:t>6.6</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25,088</a:t>
          </a:r>
          <a:r>
            <a:rPr kumimoji="1" lang="ja-JP" altLang="en-US" sz="900">
              <a:latin typeface="ＭＳ Ｐゴシック" panose="020B0600070205080204" pitchFamily="50" charset="-128"/>
              <a:ea typeface="ＭＳ Ｐゴシック" panose="020B0600070205080204" pitchFamily="50" charset="-128"/>
            </a:rPr>
            <a:t>千円の増となった一方、退職手当負担金等の減により人件費が▲</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17,240</a:t>
          </a:r>
          <a:r>
            <a:rPr kumimoji="1" lang="ja-JP" altLang="en-US" sz="900">
              <a:latin typeface="ＭＳ Ｐゴシック" panose="020B0600070205080204" pitchFamily="50" charset="-128"/>
              <a:ea typeface="ＭＳ Ｐゴシック" panose="020B0600070205080204" pitchFamily="50" charset="-128"/>
            </a:rPr>
            <a:t>千円の減となったほか、社会福祉協議会活動事業補助金等の減により補助費等が▲</a:t>
          </a:r>
          <a:r>
            <a:rPr kumimoji="1" lang="en-US" altLang="ja-JP" sz="900">
              <a:latin typeface="ＭＳ Ｐゴシック" panose="020B0600070205080204" pitchFamily="50" charset="-128"/>
              <a:ea typeface="ＭＳ Ｐゴシック" panose="020B0600070205080204" pitchFamily="50" charset="-128"/>
            </a:rPr>
            <a:t>4.5%</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17,159</a:t>
          </a:r>
          <a:r>
            <a:rPr kumimoji="1" lang="ja-JP" altLang="en-US" sz="900">
              <a:latin typeface="ＭＳ Ｐゴシック" panose="020B0600070205080204" pitchFamily="50" charset="-128"/>
              <a:ea typeface="ＭＳ Ｐゴシック" panose="020B0600070205080204" pitchFamily="50" charset="-128"/>
            </a:rPr>
            <a:t>千円の減となり、経常的経費充当一般財源は▲</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29,455</a:t>
          </a:r>
          <a:r>
            <a:rPr kumimoji="1" lang="ja-JP" altLang="en-US" sz="900">
              <a:latin typeface="ＭＳ Ｐゴシック" panose="020B0600070205080204" pitchFamily="50" charset="-128"/>
              <a:ea typeface="ＭＳ Ｐゴシック" panose="020B0600070205080204" pitchFamily="50" charset="-128"/>
            </a:rPr>
            <a:t>千円の減となった。</a:t>
          </a:r>
        </a:p>
        <a:p>
          <a:r>
            <a:rPr kumimoji="1" lang="ja-JP" altLang="en-US" sz="900">
              <a:latin typeface="ＭＳ Ｐゴシック" panose="020B0600070205080204" pitchFamily="50" charset="-128"/>
              <a:ea typeface="ＭＳ Ｐゴシック" panose="020B0600070205080204" pitchFamily="50" charset="-128"/>
            </a:rPr>
            <a:t>　上記の結果、令和元年度の経常収支比率は</a:t>
          </a:r>
          <a:r>
            <a:rPr kumimoji="1" lang="en-US" altLang="ja-JP" sz="900">
              <a:latin typeface="ＭＳ Ｐゴシック" panose="020B0600070205080204" pitchFamily="50" charset="-128"/>
              <a:ea typeface="ＭＳ Ｐゴシック" panose="020B0600070205080204" pitchFamily="50" charset="-128"/>
            </a:rPr>
            <a:t>94.2%</a:t>
          </a:r>
          <a:r>
            <a:rPr kumimoji="1" lang="ja-JP" altLang="en-US" sz="900">
              <a:latin typeface="ＭＳ Ｐゴシック" panose="020B0600070205080204" pitchFamily="50" charset="-128"/>
              <a:ea typeface="ＭＳ Ｐゴシック" panose="020B0600070205080204" pitchFamily="50" charset="-128"/>
            </a:rPr>
            <a:t>となり、昨年度の</a:t>
          </a:r>
          <a:r>
            <a:rPr kumimoji="1" lang="en-US" altLang="ja-JP" sz="900">
              <a:latin typeface="ＭＳ Ｐゴシック" panose="020B0600070205080204" pitchFamily="50" charset="-128"/>
              <a:ea typeface="ＭＳ Ｐゴシック" panose="020B0600070205080204" pitchFamily="50" charset="-128"/>
            </a:rPr>
            <a:t>100.7%</a:t>
          </a:r>
          <a:r>
            <a:rPr kumimoji="1" lang="ja-JP" altLang="en-US" sz="900">
              <a:latin typeface="ＭＳ Ｐゴシック" panose="020B0600070205080204" pitchFamily="50" charset="-128"/>
              <a:ea typeface="ＭＳ Ｐゴシック" panose="020B0600070205080204" pitchFamily="50" charset="-128"/>
            </a:rPr>
            <a:t>から</a:t>
          </a:r>
          <a:r>
            <a:rPr kumimoji="1" lang="en-US" altLang="ja-JP" sz="900">
              <a:latin typeface="ＭＳ Ｐゴシック" panose="020B0600070205080204" pitchFamily="50" charset="-128"/>
              <a:ea typeface="ＭＳ Ｐゴシック" panose="020B0600070205080204" pitchFamily="50" charset="-128"/>
            </a:rPr>
            <a:t>6.5</a:t>
          </a:r>
          <a:r>
            <a:rPr kumimoji="1" lang="ja-JP" altLang="en-US" sz="900">
              <a:latin typeface="ＭＳ Ｐゴシック" panose="020B0600070205080204" pitchFamily="50" charset="-128"/>
              <a:ea typeface="ＭＳ Ｐゴシック" panose="020B0600070205080204" pitchFamily="50" charset="-128"/>
            </a:rPr>
            <a:t>ポイント改善したものの、引き続き</a:t>
          </a:r>
          <a:r>
            <a:rPr kumimoji="1" lang="en-US" altLang="ja-JP" sz="900">
              <a:latin typeface="ＭＳ Ｐゴシック" panose="020B0600070205080204" pitchFamily="50" charset="-128"/>
              <a:ea typeface="ＭＳ Ｐゴシック" panose="020B0600070205080204" pitchFamily="50" charset="-128"/>
            </a:rPr>
            <a:t>90%</a:t>
          </a:r>
          <a:r>
            <a:rPr kumimoji="1" lang="ja-JP" altLang="en-US" sz="900">
              <a:latin typeface="ＭＳ Ｐゴシック" panose="020B0600070205080204" pitchFamily="50" charset="-128"/>
              <a:ea typeface="ＭＳ Ｐゴシック" panose="020B0600070205080204" pitchFamily="50" charset="-128"/>
            </a:rPr>
            <a:t>台を超える数値となっていることから、より一層の財政健全化への取組みが必要である。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67</xdr:row>
      <xdr:rowOff>65532</xdr:rowOff>
    </xdr:to>
    <xdr:cxnSp macro="">
      <xdr:nvCxnSpPr>
        <xdr:cNvPr id="129" name="直線コネクタ 128"/>
        <xdr:cNvCxnSpPr/>
      </xdr:nvCxnSpPr>
      <xdr:spPr>
        <a:xfrm flipV="1">
          <a:off x="4114800" y="1123899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67</xdr:row>
      <xdr:rowOff>65532</xdr:rowOff>
    </xdr:to>
    <xdr:cxnSp macro="">
      <xdr:nvCxnSpPr>
        <xdr:cNvPr id="132" name="直線コネクタ 131"/>
        <xdr:cNvCxnSpPr/>
      </xdr:nvCxnSpPr>
      <xdr:spPr>
        <a:xfrm>
          <a:off x="3225800" y="10939780"/>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63</xdr:row>
      <xdr:rowOff>138430</xdr:rowOff>
    </xdr:to>
    <xdr:cxnSp macro="">
      <xdr:nvCxnSpPr>
        <xdr:cNvPr id="135" name="直線コネクタ 134"/>
        <xdr:cNvCxnSpPr/>
      </xdr:nvCxnSpPr>
      <xdr:spPr>
        <a:xfrm>
          <a:off x="2336800" y="106598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29972</xdr:rowOff>
    </xdr:to>
    <xdr:cxnSp macro="">
      <xdr:nvCxnSpPr>
        <xdr:cNvPr id="138" name="直線コネクタ 137"/>
        <xdr:cNvCxnSpPr/>
      </xdr:nvCxnSpPr>
      <xdr:spPr>
        <a:xfrm>
          <a:off x="1447800" y="1060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1" name="フローチャート: 判断 140"/>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2" name="テキスト ボックス 141"/>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8" name="楕円 147"/>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9"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14732</xdr:rowOff>
    </xdr:from>
    <xdr:to>
      <xdr:col>19</xdr:col>
      <xdr:colOff>184150</xdr:colOff>
      <xdr:row>67</xdr:row>
      <xdr:rowOff>116332</xdr:rowOff>
    </xdr:to>
    <xdr:sp macro="" textlink="">
      <xdr:nvSpPr>
        <xdr:cNvPr id="150" name="楕円 149"/>
        <xdr:cNvSpPr/>
      </xdr:nvSpPr>
      <xdr:spPr>
        <a:xfrm>
          <a:off x="4064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101109</xdr:rowOff>
    </xdr:from>
    <xdr:ext cx="736600" cy="259045"/>
    <xdr:sp macro="" textlink="">
      <xdr:nvSpPr>
        <xdr:cNvPr id="151" name="テキスト ボックス 150"/>
        <xdr:cNvSpPr txBox="1"/>
      </xdr:nvSpPr>
      <xdr:spPr>
        <a:xfrm>
          <a:off x="3733800" y="1158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4" name="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6" name="楕円 155"/>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7" name="テキスト ボックス 156"/>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32,758</a:t>
          </a:r>
          <a:r>
            <a:rPr kumimoji="1" lang="ja-JP" altLang="en-US" sz="1000">
              <a:latin typeface="ＭＳ Ｐゴシック" panose="020B0600070205080204" pitchFamily="50" charset="-128"/>
              <a:ea typeface="ＭＳ Ｐゴシック" panose="020B0600070205080204" pitchFamily="50" charset="-128"/>
            </a:rPr>
            <a:t>円増加した。また、類似団体平均との比較では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90,224</a:t>
          </a:r>
          <a:r>
            <a:rPr kumimoji="1" lang="ja-JP" altLang="en-US" sz="1000">
              <a:latin typeface="ＭＳ Ｐゴシック" panose="020B0600070205080204" pitchFamily="50" charset="-128"/>
              <a:ea typeface="ＭＳ Ｐゴシック" panose="020B0600070205080204" pitchFamily="50" charset="-128"/>
            </a:rPr>
            <a:t>円下回っている。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人件費については、退職手当負担金の減等により前年度より減少している。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物件費については、災害等廃棄物処理事業、地方創生事業委託料、森林再生事業委託料（調査）等の実施により、前年度より増加している。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今後も、経費節減と自主財源の確保を図り、健全な財政運営の維持に努める。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107679</xdr:rowOff>
    </xdr:from>
    <xdr:to>
      <xdr:col>23</xdr:col>
      <xdr:colOff>133350</xdr:colOff>
      <xdr:row>82</xdr:row>
      <xdr:rowOff>49149</xdr:rowOff>
    </xdr:to>
    <xdr:cxnSp macro="">
      <xdr:nvCxnSpPr>
        <xdr:cNvPr id="194" name="直線コネクタ 193"/>
        <xdr:cNvCxnSpPr/>
      </xdr:nvCxnSpPr>
      <xdr:spPr>
        <a:xfrm>
          <a:off x="4114800" y="13995129"/>
          <a:ext cx="838200" cy="1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69648</xdr:rowOff>
    </xdr:from>
    <xdr:to>
      <xdr:col>19</xdr:col>
      <xdr:colOff>133350</xdr:colOff>
      <xdr:row>81</xdr:row>
      <xdr:rowOff>107679</xdr:rowOff>
    </xdr:to>
    <xdr:cxnSp macro="">
      <xdr:nvCxnSpPr>
        <xdr:cNvPr id="197" name="直線コネクタ 196"/>
        <xdr:cNvCxnSpPr/>
      </xdr:nvCxnSpPr>
      <xdr:spPr>
        <a:xfrm>
          <a:off x="3225800" y="13957098"/>
          <a:ext cx="889000" cy="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69648</xdr:rowOff>
    </xdr:from>
    <xdr:to>
      <xdr:col>15</xdr:col>
      <xdr:colOff>82550</xdr:colOff>
      <xdr:row>81</xdr:row>
      <xdr:rowOff>96579</xdr:rowOff>
    </xdr:to>
    <xdr:cxnSp macro="">
      <xdr:nvCxnSpPr>
        <xdr:cNvPr id="200" name="直線コネクタ 199"/>
        <xdr:cNvCxnSpPr/>
      </xdr:nvCxnSpPr>
      <xdr:spPr>
        <a:xfrm flipV="1">
          <a:off x="2336800" y="13957098"/>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96579</xdr:rowOff>
    </xdr:from>
    <xdr:to>
      <xdr:col>11</xdr:col>
      <xdr:colOff>31750</xdr:colOff>
      <xdr:row>81</xdr:row>
      <xdr:rowOff>127654</xdr:rowOff>
    </xdr:to>
    <xdr:cxnSp macro="">
      <xdr:nvCxnSpPr>
        <xdr:cNvPr id="203" name="直線コネクタ 202"/>
        <xdr:cNvCxnSpPr/>
      </xdr:nvCxnSpPr>
      <xdr:spPr>
        <a:xfrm flipV="1">
          <a:off x="1447800" y="13984029"/>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39181</xdr:rowOff>
    </xdr:from>
    <xdr:to>
      <xdr:col>7</xdr:col>
      <xdr:colOff>31750</xdr:colOff>
      <xdr:row>82</xdr:row>
      <xdr:rowOff>140781</xdr:rowOff>
    </xdr:to>
    <xdr:sp macro="" textlink="">
      <xdr:nvSpPr>
        <xdr:cNvPr id="206" name="フローチャート: 判断 205"/>
        <xdr:cNvSpPr/>
      </xdr:nvSpPr>
      <xdr:spPr>
        <a:xfrm>
          <a:off x="1397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125558</xdr:rowOff>
    </xdr:from>
    <xdr:ext cx="762000" cy="259045"/>
    <xdr:sp macro="" textlink="">
      <xdr:nvSpPr>
        <xdr:cNvPr id="207" name="テキスト ボックス 206"/>
        <xdr:cNvSpPr txBox="1"/>
      </xdr:nvSpPr>
      <xdr:spPr>
        <a:xfrm>
          <a:off x="1066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169799</xdr:rowOff>
    </xdr:from>
    <xdr:to>
      <xdr:col>23</xdr:col>
      <xdr:colOff>184150</xdr:colOff>
      <xdr:row>82</xdr:row>
      <xdr:rowOff>99949</xdr:rowOff>
    </xdr:to>
    <xdr:sp macro="" textlink="">
      <xdr:nvSpPr>
        <xdr:cNvPr id="213" name="楕円 212"/>
        <xdr:cNvSpPr/>
      </xdr:nvSpPr>
      <xdr:spPr>
        <a:xfrm>
          <a:off x="4902200" y="140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14876</xdr:rowOff>
    </xdr:from>
    <xdr:ext cx="762000" cy="259045"/>
    <xdr:sp macro="" textlink="">
      <xdr:nvSpPr>
        <xdr:cNvPr id="214" name="人件費・物件費等の状況該当値テキスト"/>
        <xdr:cNvSpPr txBox="1"/>
      </xdr:nvSpPr>
      <xdr:spPr>
        <a:xfrm>
          <a:off x="5041900" y="1390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56879</xdr:rowOff>
    </xdr:from>
    <xdr:to>
      <xdr:col>19</xdr:col>
      <xdr:colOff>184150</xdr:colOff>
      <xdr:row>81</xdr:row>
      <xdr:rowOff>158479</xdr:rowOff>
    </xdr:to>
    <xdr:sp macro="" textlink="">
      <xdr:nvSpPr>
        <xdr:cNvPr id="215" name="楕円 214"/>
        <xdr:cNvSpPr/>
      </xdr:nvSpPr>
      <xdr:spPr>
        <a:xfrm>
          <a:off x="4064000" y="139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168656</xdr:rowOff>
    </xdr:from>
    <xdr:ext cx="736600" cy="259045"/>
    <xdr:sp macro="" textlink="">
      <xdr:nvSpPr>
        <xdr:cNvPr id="216" name="テキスト ボックス 215"/>
        <xdr:cNvSpPr txBox="1"/>
      </xdr:nvSpPr>
      <xdr:spPr>
        <a:xfrm>
          <a:off x="3733800" y="1371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18848</xdr:rowOff>
    </xdr:from>
    <xdr:to>
      <xdr:col>15</xdr:col>
      <xdr:colOff>133350</xdr:colOff>
      <xdr:row>81</xdr:row>
      <xdr:rowOff>120448</xdr:rowOff>
    </xdr:to>
    <xdr:sp macro="" textlink="">
      <xdr:nvSpPr>
        <xdr:cNvPr id="217" name="楕円 216"/>
        <xdr:cNvSpPr/>
      </xdr:nvSpPr>
      <xdr:spPr>
        <a:xfrm>
          <a:off x="3175000" y="139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130625</xdr:rowOff>
    </xdr:from>
    <xdr:ext cx="762000" cy="259045"/>
    <xdr:sp macro="" textlink="">
      <xdr:nvSpPr>
        <xdr:cNvPr id="218" name="テキスト ボックス 217"/>
        <xdr:cNvSpPr txBox="1"/>
      </xdr:nvSpPr>
      <xdr:spPr>
        <a:xfrm>
          <a:off x="2844800" y="1367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45779</xdr:rowOff>
    </xdr:from>
    <xdr:to>
      <xdr:col>11</xdr:col>
      <xdr:colOff>82550</xdr:colOff>
      <xdr:row>81</xdr:row>
      <xdr:rowOff>147379</xdr:rowOff>
    </xdr:to>
    <xdr:sp macro="" textlink="">
      <xdr:nvSpPr>
        <xdr:cNvPr id="219" name="楕円 218"/>
        <xdr:cNvSpPr/>
      </xdr:nvSpPr>
      <xdr:spPr>
        <a:xfrm>
          <a:off x="2286000" y="13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157556</xdr:rowOff>
    </xdr:from>
    <xdr:ext cx="762000" cy="259045"/>
    <xdr:sp macro="" textlink="">
      <xdr:nvSpPr>
        <xdr:cNvPr id="220" name="テキスト ボックス 219"/>
        <xdr:cNvSpPr txBox="1"/>
      </xdr:nvSpPr>
      <xdr:spPr>
        <a:xfrm>
          <a:off x="1955800" y="1370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76854</xdr:rowOff>
    </xdr:from>
    <xdr:to>
      <xdr:col>7</xdr:col>
      <xdr:colOff>31750</xdr:colOff>
      <xdr:row>82</xdr:row>
      <xdr:rowOff>7004</xdr:rowOff>
    </xdr:to>
    <xdr:sp macro="" textlink="">
      <xdr:nvSpPr>
        <xdr:cNvPr id="221" name="楕円 220"/>
        <xdr:cNvSpPr/>
      </xdr:nvSpPr>
      <xdr:spPr>
        <a:xfrm>
          <a:off x="1397000" y="139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17181</xdr:rowOff>
    </xdr:from>
    <xdr:ext cx="762000" cy="259045"/>
    <xdr:sp macro="" textlink="">
      <xdr:nvSpPr>
        <xdr:cNvPr id="222" name="テキスト ボックス 221"/>
        <xdr:cNvSpPr txBox="1"/>
      </xdr:nvSpPr>
      <xdr:spPr>
        <a:xfrm>
          <a:off x="1066800" y="137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前年度からの数値の変動はない。類似団体平均との比較では</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年度より特殊勤務手当の全廃など、これまでも給与水準の適正化に取り組んでいるところであり、今後も人事院勧告及び福島県人事委員会勧告等に準じた給与改定を行い、給与の適正化に努める。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86</xdr:row>
      <xdr:rowOff>165946</xdr:rowOff>
    </xdr:to>
    <xdr:cxnSp macro="">
      <xdr:nvCxnSpPr>
        <xdr:cNvPr id="256" name="直線コネクタ 255"/>
        <xdr:cNvCxnSpPr/>
      </xdr:nvCxnSpPr>
      <xdr:spPr>
        <a:xfrm>
          <a:off x="16179800" y="14910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165946</xdr:rowOff>
    </xdr:to>
    <xdr:cxnSp macro="">
      <xdr:nvCxnSpPr>
        <xdr:cNvPr id="259" name="直線コネクタ 258"/>
        <xdr:cNvCxnSpPr/>
      </xdr:nvCxnSpPr>
      <xdr:spPr>
        <a:xfrm>
          <a:off x="15290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87</xdr:row>
      <xdr:rowOff>99061</xdr:rowOff>
    </xdr:to>
    <xdr:cxnSp macro="">
      <xdr:nvCxnSpPr>
        <xdr:cNvPr id="262" name="直線コネクタ 261"/>
        <xdr:cNvCxnSpPr/>
      </xdr:nvCxnSpPr>
      <xdr:spPr>
        <a:xfrm flipV="1">
          <a:off x="14401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87</xdr:row>
      <xdr:rowOff>99061</xdr:rowOff>
    </xdr:to>
    <xdr:cxnSp macro="">
      <xdr:nvCxnSpPr>
        <xdr:cNvPr id="265" name="直線コネクタ 264"/>
        <xdr:cNvCxnSpPr/>
      </xdr:nvCxnSpPr>
      <xdr:spPr>
        <a:xfrm>
          <a:off x="13512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68" name="フローチャート: 判断 267"/>
        <xdr:cNvSpPr/>
      </xdr:nvSpPr>
      <xdr:spPr>
        <a:xfrm>
          <a:off x="13462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69" name="テキスト ボックス 268"/>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5" name="楕円 274"/>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6"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7" name="楕円 276"/>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78" name="テキスト ボックス 277"/>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79" name="楕円 278"/>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0" name="テキスト ボックス 27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1" name="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2" name="テキスト ボックス 281"/>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3" name="楕円 282"/>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4" name="テキスト ボックス 283"/>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0.27</a:t>
          </a:r>
          <a:r>
            <a:rPr kumimoji="1" lang="ja-JP" altLang="en-US" sz="1000">
              <a:latin typeface="ＭＳ Ｐゴシック" panose="020B0600070205080204" pitchFamily="50" charset="-128"/>
              <a:ea typeface="ＭＳ Ｐゴシック" panose="020B0600070205080204" pitchFamily="50" charset="-128"/>
            </a:rPr>
            <a:t>人増加した。類似団体平均との比較では</a:t>
          </a:r>
          <a:r>
            <a:rPr kumimoji="1" lang="en-US" altLang="ja-JP" sz="1000">
              <a:latin typeface="ＭＳ Ｐゴシック" panose="020B0600070205080204" pitchFamily="50" charset="-128"/>
              <a:ea typeface="ＭＳ Ｐゴシック" panose="020B0600070205080204" pitchFamily="50" charset="-128"/>
            </a:rPr>
            <a:t>6.76</a:t>
          </a:r>
          <a:r>
            <a:rPr kumimoji="1" lang="ja-JP" altLang="en-US" sz="1000">
              <a:latin typeface="ＭＳ Ｐゴシック" panose="020B0600070205080204" pitchFamily="50" charset="-128"/>
              <a:ea typeface="ＭＳ Ｐゴシック" panose="020B0600070205080204" pitchFamily="50" charset="-128"/>
            </a:rPr>
            <a:t>人下回っている。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「玉川村定員適正化計画」に基づき定員管理を行っているが、多様化する住民ニーズや複雑化する行政需要への対応が求められている。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今後も事務の効率化等を図りながら、定員管理の適正化に努める。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18891</xdr:rowOff>
    </xdr:from>
    <xdr:to>
      <xdr:col>81</xdr:col>
      <xdr:colOff>44450</xdr:colOff>
      <xdr:row>59</xdr:row>
      <xdr:rowOff>35179</xdr:rowOff>
    </xdr:to>
    <xdr:cxnSp macro="">
      <xdr:nvCxnSpPr>
        <xdr:cNvPr id="315" name="直線コネクタ 314"/>
        <xdr:cNvCxnSpPr/>
      </xdr:nvCxnSpPr>
      <xdr:spPr>
        <a:xfrm>
          <a:off x="16179800" y="10134441"/>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9843</xdr:rowOff>
    </xdr:from>
    <xdr:to>
      <xdr:col>77</xdr:col>
      <xdr:colOff>44450</xdr:colOff>
      <xdr:row>59</xdr:row>
      <xdr:rowOff>18891</xdr:rowOff>
    </xdr:to>
    <xdr:cxnSp macro="">
      <xdr:nvCxnSpPr>
        <xdr:cNvPr id="318" name="直線コネクタ 317"/>
        <xdr:cNvCxnSpPr/>
      </xdr:nvCxnSpPr>
      <xdr:spPr>
        <a:xfrm>
          <a:off x="15290800" y="1012539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9843</xdr:rowOff>
    </xdr:from>
    <xdr:to>
      <xdr:col>72</xdr:col>
      <xdr:colOff>203200</xdr:colOff>
      <xdr:row>59</xdr:row>
      <xdr:rowOff>22511</xdr:rowOff>
    </xdr:to>
    <xdr:cxnSp macro="">
      <xdr:nvCxnSpPr>
        <xdr:cNvPr id="321" name="直線コネクタ 320"/>
        <xdr:cNvCxnSpPr/>
      </xdr:nvCxnSpPr>
      <xdr:spPr>
        <a:xfrm flipV="1">
          <a:off x="14401800" y="1012539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19494</xdr:rowOff>
    </xdr:from>
    <xdr:to>
      <xdr:col>68</xdr:col>
      <xdr:colOff>152400</xdr:colOff>
      <xdr:row>59</xdr:row>
      <xdr:rowOff>22511</xdr:rowOff>
    </xdr:to>
    <xdr:cxnSp macro="">
      <xdr:nvCxnSpPr>
        <xdr:cNvPr id="324" name="直線コネクタ 323"/>
        <xdr:cNvCxnSpPr/>
      </xdr:nvCxnSpPr>
      <xdr:spPr>
        <a:xfrm>
          <a:off x="13512800" y="1013504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7" name="フローチャート: 判断 326"/>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28" name="テキスト ボックス 327"/>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155829</xdr:rowOff>
    </xdr:from>
    <xdr:to>
      <xdr:col>81</xdr:col>
      <xdr:colOff>95250</xdr:colOff>
      <xdr:row>59</xdr:row>
      <xdr:rowOff>85979</xdr:rowOff>
    </xdr:to>
    <xdr:sp macro="" textlink="">
      <xdr:nvSpPr>
        <xdr:cNvPr id="334" name="楕円 333"/>
        <xdr:cNvSpPr/>
      </xdr:nvSpPr>
      <xdr:spPr>
        <a:xfrm>
          <a:off x="169672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77106</xdr:rowOff>
    </xdr:from>
    <xdr:ext cx="762000" cy="259045"/>
    <xdr:sp macro="" textlink="">
      <xdr:nvSpPr>
        <xdr:cNvPr id="335" name="定員管理の状況該当値テキスト"/>
        <xdr:cNvSpPr txBox="1"/>
      </xdr:nvSpPr>
      <xdr:spPr>
        <a:xfrm>
          <a:off x="17106900" y="100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139541</xdr:rowOff>
    </xdr:from>
    <xdr:to>
      <xdr:col>77</xdr:col>
      <xdr:colOff>95250</xdr:colOff>
      <xdr:row>59</xdr:row>
      <xdr:rowOff>69691</xdr:rowOff>
    </xdr:to>
    <xdr:sp macro="" textlink="">
      <xdr:nvSpPr>
        <xdr:cNvPr id="336" name="楕円 335"/>
        <xdr:cNvSpPr/>
      </xdr:nvSpPr>
      <xdr:spPr>
        <a:xfrm>
          <a:off x="161290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79868</xdr:rowOff>
    </xdr:from>
    <xdr:ext cx="736600" cy="259045"/>
    <xdr:sp macro="" textlink="">
      <xdr:nvSpPr>
        <xdr:cNvPr id="337" name="テキスト ボックス 336"/>
        <xdr:cNvSpPr txBox="1"/>
      </xdr:nvSpPr>
      <xdr:spPr>
        <a:xfrm>
          <a:off x="15798800" y="98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130493</xdr:rowOff>
    </xdr:from>
    <xdr:to>
      <xdr:col>73</xdr:col>
      <xdr:colOff>44450</xdr:colOff>
      <xdr:row>59</xdr:row>
      <xdr:rowOff>60643</xdr:rowOff>
    </xdr:to>
    <xdr:sp macro="" textlink="">
      <xdr:nvSpPr>
        <xdr:cNvPr id="338" name="楕円 337"/>
        <xdr:cNvSpPr/>
      </xdr:nvSpPr>
      <xdr:spPr>
        <a:xfrm>
          <a:off x="15240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70820</xdr:rowOff>
    </xdr:from>
    <xdr:ext cx="762000" cy="259045"/>
    <xdr:sp macro="" textlink="">
      <xdr:nvSpPr>
        <xdr:cNvPr id="339" name="テキスト ボックス 338"/>
        <xdr:cNvSpPr txBox="1"/>
      </xdr:nvSpPr>
      <xdr:spPr>
        <a:xfrm>
          <a:off x="14909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143161</xdr:rowOff>
    </xdr:from>
    <xdr:to>
      <xdr:col>68</xdr:col>
      <xdr:colOff>203200</xdr:colOff>
      <xdr:row>59</xdr:row>
      <xdr:rowOff>73311</xdr:rowOff>
    </xdr:to>
    <xdr:sp macro="" textlink="">
      <xdr:nvSpPr>
        <xdr:cNvPr id="340" name="楕円 339"/>
        <xdr:cNvSpPr/>
      </xdr:nvSpPr>
      <xdr:spPr>
        <a:xfrm>
          <a:off x="14351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83488</xdr:rowOff>
    </xdr:from>
    <xdr:ext cx="762000" cy="259045"/>
    <xdr:sp macro="" textlink="">
      <xdr:nvSpPr>
        <xdr:cNvPr id="341" name="テキスト ボックス 340"/>
        <xdr:cNvSpPr txBox="1"/>
      </xdr:nvSpPr>
      <xdr:spPr>
        <a:xfrm>
          <a:off x="14020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140144</xdr:rowOff>
    </xdr:from>
    <xdr:to>
      <xdr:col>64</xdr:col>
      <xdr:colOff>152400</xdr:colOff>
      <xdr:row>59</xdr:row>
      <xdr:rowOff>70294</xdr:rowOff>
    </xdr:to>
    <xdr:sp macro="" textlink="">
      <xdr:nvSpPr>
        <xdr:cNvPr id="342" name="楕円 341"/>
        <xdr:cNvSpPr/>
      </xdr:nvSpPr>
      <xdr:spPr>
        <a:xfrm>
          <a:off x="134620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80471</xdr:rowOff>
    </xdr:from>
    <xdr:ext cx="762000" cy="259045"/>
    <xdr:sp macro="" textlink="">
      <xdr:nvSpPr>
        <xdr:cNvPr id="343" name="テキスト ボックス 342"/>
        <xdr:cNvSpPr txBox="1"/>
      </xdr:nvSpPr>
      <xdr:spPr>
        <a:xfrm>
          <a:off x="13131800" y="985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ポイント上昇した。類似団体平均との比較では</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上昇した主な要因は、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公営企業（上水道事業及び農業集落排水事業）における新規事業の実施による地方債の発行により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、公営企業に要する経費の財源とする地方債の償還の財源に充てたと認められる繰入金が増加したほか、平成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年度法人住民税の減により標準税収入額等が減少したことによるものである。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玉川村観光交流施設の整備や旧須釜中学校の活用に向けた施設の改修、上下水道事業における大規模事業を実施していることから、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の更なる悪化が懸念される。今後は、各種事業の見直しを行うとともに、目的基金の活用や地方債の適正管理により、健全かつ安定的な財政運営に努める。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83312</xdr:rowOff>
    </xdr:to>
    <xdr:cxnSp macro="">
      <xdr:nvCxnSpPr>
        <xdr:cNvPr id="374" name="直線コネクタ 373"/>
        <xdr:cNvCxnSpPr/>
      </xdr:nvCxnSpPr>
      <xdr:spPr>
        <a:xfrm>
          <a:off x="16179800" y="72166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15748</xdr:rowOff>
    </xdr:to>
    <xdr:cxnSp macro="">
      <xdr:nvCxnSpPr>
        <xdr:cNvPr id="377" name="直線コネクタ 376"/>
        <xdr:cNvCxnSpPr/>
      </xdr:nvCxnSpPr>
      <xdr:spPr>
        <a:xfrm>
          <a:off x="15290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134112</xdr:rowOff>
    </xdr:to>
    <xdr:cxnSp macro="">
      <xdr:nvCxnSpPr>
        <xdr:cNvPr id="380" name="直線コネクタ 379"/>
        <xdr:cNvCxnSpPr/>
      </xdr:nvCxnSpPr>
      <xdr:spPr>
        <a:xfrm>
          <a:off x="14401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158242</xdr:rowOff>
    </xdr:to>
    <xdr:cxnSp macro="">
      <xdr:nvCxnSpPr>
        <xdr:cNvPr id="383" name="直線コネクタ 382"/>
        <xdr:cNvCxnSpPr/>
      </xdr:nvCxnSpPr>
      <xdr:spPr>
        <a:xfrm flipV="1">
          <a:off x="13512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386" name="フローチャート: 判断 385"/>
        <xdr:cNvSpPr/>
      </xdr:nvSpPr>
      <xdr:spPr>
        <a:xfrm>
          <a:off x="13462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387" name="テキスト ボックス 386"/>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3" name="楕円 392"/>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4"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5" name="楕円 394"/>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6" name="テキスト ボックス 395"/>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397" name="楕円 396"/>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398" name="テキスト ボックス 397"/>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399" name="楕円 398"/>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0" name="テキスト ボックス 399"/>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1" name="楕円 400"/>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2" name="テキスト ボックス 40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ポイント上昇した。また、類似団体平均との比較では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50.4</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上昇した主な要因は、公営企業（上水道事業及び農業集落排水事業）における新規事業の実施による地方債の発行により、公営企業債等繰入見込額が増加したほか、須賀川地方広域消防組合及び石川地方生活環境施設組合における事業実施により組合等負担見込額が増加したことによ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の比率の推移については、玉川村観光交流施設の整備や旧須釜中学校の活用に向けた施設の改修、上下水道事業における大規模事業を実施していることから、将来負担比率の更なる悪化が懸念される。今後は、各種事業の見直しを行うとともに、目的基金の活用や地方債の適正管理により、健全かつ安定的な財政運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136495</xdr:rowOff>
    </xdr:from>
    <xdr:to>
      <xdr:col>81</xdr:col>
      <xdr:colOff>44450</xdr:colOff>
      <xdr:row>16</xdr:row>
      <xdr:rowOff>149134</xdr:rowOff>
    </xdr:to>
    <xdr:cxnSp macro="">
      <xdr:nvCxnSpPr>
        <xdr:cNvPr id="438" name="直線コネクタ 437"/>
        <xdr:cNvCxnSpPr/>
      </xdr:nvCxnSpPr>
      <xdr:spPr>
        <a:xfrm>
          <a:off x="16179800" y="287969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27335</xdr:rowOff>
    </xdr:from>
    <xdr:to>
      <xdr:col>77</xdr:col>
      <xdr:colOff>44450</xdr:colOff>
      <xdr:row>16</xdr:row>
      <xdr:rowOff>136495</xdr:rowOff>
    </xdr:to>
    <xdr:cxnSp macro="">
      <xdr:nvCxnSpPr>
        <xdr:cNvPr id="441" name="直線コネクタ 440"/>
        <xdr:cNvCxnSpPr/>
      </xdr:nvCxnSpPr>
      <xdr:spPr>
        <a:xfrm>
          <a:off x="15290800" y="2770535"/>
          <a:ext cx="8890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27335</xdr:rowOff>
    </xdr:from>
    <xdr:to>
      <xdr:col>72</xdr:col>
      <xdr:colOff>203200</xdr:colOff>
      <xdr:row>16</xdr:row>
      <xdr:rowOff>96278</xdr:rowOff>
    </xdr:to>
    <xdr:cxnSp macro="">
      <xdr:nvCxnSpPr>
        <xdr:cNvPr id="444" name="直線コネクタ 443"/>
        <xdr:cNvCxnSpPr/>
      </xdr:nvCxnSpPr>
      <xdr:spPr>
        <a:xfrm flipV="1">
          <a:off x="14401800" y="27705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96278</xdr:rowOff>
    </xdr:from>
    <xdr:to>
      <xdr:col>68</xdr:col>
      <xdr:colOff>152400</xdr:colOff>
      <xdr:row>17</xdr:row>
      <xdr:rowOff>93738</xdr:rowOff>
    </xdr:to>
    <xdr:cxnSp macro="">
      <xdr:nvCxnSpPr>
        <xdr:cNvPr id="447" name="直線コネクタ 446"/>
        <xdr:cNvCxnSpPr/>
      </xdr:nvCxnSpPr>
      <xdr:spPr>
        <a:xfrm flipV="1">
          <a:off x="13512800" y="283947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42757</xdr:rowOff>
    </xdr:from>
    <xdr:to>
      <xdr:col>64</xdr:col>
      <xdr:colOff>152400</xdr:colOff>
      <xdr:row>13</xdr:row>
      <xdr:rowOff>144357</xdr:rowOff>
    </xdr:to>
    <xdr:sp macro="" textlink="">
      <xdr:nvSpPr>
        <xdr:cNvPr id="450" name="フローチャート: 判断 449"/>
        <xdr:cNvSpPr/>
      </xdr:nvSpPr>
      <xdr:spPr>
        <a:xfrm>
          <a:off x="13462000" y="227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154534</xdr:rowOff>
    </xdr:from>
    <xdr:ext cx="762000" cy="259045"/>
    <xdr:sp macro="" textlink="">
      <xdr:nvSpPr>
        <xdr:cNvPr id="451" name="テキスト ボックス 450"/>
        <xdr:cNvSpPr txBox="1"/>
      </xdr:nvSpPr>
      <xdr:spPr>
        <a:xfrm>
          <a:off x="13131800" y="204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98334</xdr:rowOff>
    </xdr:from>
    <xdr:to>
      <xdr:col>81</xdr:col>
      <xdr:colOff>95250</xdr:colOff>
      <xdr:row>17</xdr:row>
      <xdr:rowOff>28484</xdr:rowOff>
    </xdr:to>
    <xdr:sp macro="" textlink="">
      <xdr:nvSpPr>
        <xdr:cNvPr id="457" name="楕円 456"/>
        <xdr:cNvSpPr/>
      </xdr:nvSpPr>
      <xdr:spPr>
        <a:xfrm>
          <a:off x="169672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70411</xdr:rowOff>
    </xdr:from>
    <xdr:ext cx="762000" cy="259045"/>
    <xdr:sp macro="" textlink="">
      <xdr:nvSpPr>
        <xdr:cNvPr id="458" name="将来負担の状況該当値テキスト"/>
        <xdr:cNvSpPr txBox="1"/>
      </xdr:nvSpPr>
      <xdr:spPr>
        <a:xfrm>
          <a:off x="17106900" y="28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85695</xdr:rowOff>
    </xdr:from>
    <xdr:to>
      <xdr:col>77</xdr:col>
      <xdr:colOff>95250</xdr:colOff>
      <xdr:row>17</xdr:row>
      <xdr:rowOff>15845</xdr:rowOff>
    </xdr:to>
    <xdr:sp macro="" textlink="">
      <xdr:nvSpPr>
        <xdr:cNvPr id="459" name="楕円 458"/>
        <xdr:cNvSpPr/>
      </xdr:nvSpPr>
      <xdr:spPr>
        <a:xfrm>
          <a:off x="16129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622</xdr:rowOff>
    </xdr:from>
    <xdr:ext cx="736600" cy="259045"/>
    <xdr:sp macro="" textlink="">
      <xdr:nvSpPr>
        <xdr:cNvPr id="460" name="テキスト ボックス 459"/>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147985</xdr:rowOff>
    </xdr:from>
    <xdr:to>
      <xdr:col>73</xdr:col>
      <xdr:colOff>44450</xdr:colOff>
      <xdr:row>16</xdr:row>
      <xdr:rowOff>78135</xdr:rowOff>
    </xdr:to>
    <xdr:sp macro="" textlink="">
      <xdr:nvSpPr>
        <xdr:cNvPr id="461" name="楕円 460"/>
        <xdr:cNvSpPr/>
      </xdr:nvSpPr>
      <xdr:spPr>
        <a:xfrm>
          <a:off x="152400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62912</xdr:rowOff>
    </xdr:from>
    <xdr:ext cx="762000" cy="259045"/>
    <xdr:sp macro="" textlink="">
      <xdr:nvSpPr>
        <xdr:cNvPr id="462" name="テキスト ボックス 461"/>
        <xdr:cNvSpPr txBox="1"/>
      </xdr:nvSpPr>
      <xdr:spPr>
        <a:xfrm>
          <a:off x="14909800" y="28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45478</xdr:rowOff>
    </xdr:from>
    <xdr:to>
      <xdr:col>68</xdr:col>
      <xdr:colOff>203200</xdr:colOff>
      <xdr:row>16</xdr:row>
      <xdr:rowOff>147078</xdr:rowOff>
    </xdr:to>
    <xdr:sp macro="" textlink="">
      <xdr:nvSpPr>
        <xdr:cNvPr id="463" name="楕円 462"/>
        <xdr:cNvSpPr/>
      </xdr:nvSpPr>
      <xdr:spPr>
        <a:xfrm>
          <a:off x="14351000" y="27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131855</xdr:rowOff>
    </xdr:from>
    <xdr:ext cx="762000" cy="259045"/>
    <xdr:sp macro="" textlink="">
      <xdr:nvSpPr>
        <xdr:cNvPr id="464" name="テキスト ボックス 463"/>
        <xdr:cNvSpPr txBox="1"/>
      </xdr:nvSpPr>
      <xdr:spPr>
        <a:xfrm>
          <a:off x="14020800" y="28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42938</xdr:rowOff>
    </xdr:from>
    <xdr:to>
      <xdr:col>64</xdr:col>
      <xdr:colOff>152400</xdr:colOff>
      <xdr:row>17</xdr:row>
      <xdr:rowOff>144538</xdr:rowOff>
    </xdr:to>
    <xdr:sp macro="" textlink="">
      <xdr:nvSpPr>
        <xdr:cNvPr id="465" name="楕円 464"/>
        <xdr:cNvSpPr/>
      </xdr:nvSpPr>
      <xdr:spPr>
        <a:xfrm>
          <a:off x="13462000" y="2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129315</xdr:rowOff>
    </xdr:from>
    <xdr:ext cx="762000" cy="259045"/>
    <xdr:sp macro="" textlink="">
      <xdr:nvSpPr>
        <xdr:cNvPr id="466" name="テキスト ボックス 465"/>
        <xdr:cNvSpPr txBox="1"/>
      </xdr:nvSpPr>
      <xdr:spPr>
        <a:xfrm>
          <a:off x="13131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減少した主な要因は、退職手当負担金の減のほか、普通交付税の増等に伴い分母となる経常一般財源等が増加したことによるものである。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今後も定員管理の適正化及び給与水準の適正化を図り、人件費総額の抑制に努める。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46990</xdr:rowOff>
    </xdr:to>
    <xdr:cxnSp macro="">
      <xdr:nvCxnSpPr>
        <xdr:cNvPr id="64" name="直線コネクタ 63"/>
        <xdr:cNvCxnSpPr/>
      </xdr:nvCxnSpPr>
      <xdr:spPr>
        <a:xfrm flipV="1">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46990</xdr:rowOff>
    </xdr:to>
    <xdr:cxnSp macro="">
      <xdr:nvCxnSpPr>
        <xdr:cNvPr id="67" name="直線コネクタ 66"/>
        <xdr:cNvCxnSpPr/>
      </xdr:nvCxnSpPr>
      <xdr:spPr>
        <a:xfrm>
          <a:off x="3098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104140</xdr:rowOff>
    </xdr:to>
    <xdr:cxnSp macro="">
      <xdr:nvCxnSpPr>
        <xdr:cNvPr id="70" name="直線コネクタ 69"/>
        <xdr:cNvCxnSpPr/>
      </xdr:nvCxnSpPr>
      <xdr:spPr>
        <a:xfrm>
          <a:off x="2209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154432</xdr:rowOff>
    </xdr:to>
    <xdr:cxnSp macro="">
      <xdr:nvCxnSpPr>
        <xdr:cNvPr id="73" name="直線コネクタ 72"/>
        <xdr:cNvCxnSpPr/>
      </xdr:nvCxnSpPr>
      <xdr:spPr>
        <a:xfrm flipV="1">
          <a:off x="1320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増加した主な要因は、情報通信関係経費やふるさと納税関係経費等の経常経費が増加したことによるものである。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今後も引き続き経費削減等に努め、財政の健全化を図る。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18</xdr:row>
      <xdr:rowOff>35560</xdr:rowOff>
    </xdr:to>
    <xdr:cxnSp macro="">
      <xdr:nvCxnSpPr>
        <xdr:cNvPr id="122" name="直線コネクタ 121"/>
        <xdr:cNvCxnSpPr/>
      </xdr:nvCxnSpPr>
      <xdr:spPr>
        <a:xfrm>
          <a:off x="15671800" y="31125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18</xdr:row>
      <xdr:rowOff>26416</xdr:rowOff>
    </xdr:to>
    <xdr:cxnSp macro="">
      <xdr:nvCxnSpPr>
        <xdr:cNvPr id="125" name="直線コネクタ 124"/>
        <xdr:cNvCxnSpPr/>
      </xdr:nvCxnSpPr>
      <xdr:spPr>
        <a:xfrm>
          <a:off x="14782800" y="2979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65278</xdr:rowOff>
    </xdr:to>
    <xdr:cxnSp macro="">
      <xdr:nvCxnSpPr>
        <xdr:cNvPr id="128" name="直線コネクタ 127"/>
        <xdr:cNvCxnSpPr/>
      </xdr:nvCxnSpPr>
      <xdr:spPr>
        <a:xfrm>
          <a:off x="13893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65278</xdr:rowOff>
    </xdr:to>
    <xdr:cxnSp macro="">
      <xdr:nvCxnSpPr>
        <xdr:cNvPr id="131" name="直線コネクタ 130"/>
        <xdr:cNvCxnSpPr/>
      </xdr:nvCxnSpPr>
      <xdr:spPr>
        <a:xfrm flipV="1">
          <a:off x="13004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35" name="テキスト ボックス 134"/>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3" name="楕円 142"/>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4" name="テキスト ボックス 143"/>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6" name="テキスト ボックス 145"/>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減少した主な要因は、老人ホーム入所者の減により老人保護措置費が減となったほか、分母となる経常一般財源等が増加したことによるものである。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58965</xdr:rowOff>
    </xdr:to>
    <xdr:cxnSp macro="">
      <xdr:nvCxnSpPr>
        <xdr:cNvPr id="184" name="直線コネクタ 183"/>
        <xdr:cNvCxnSpPr/>
      </xdr:nvCxnSpPr>
      <xdr:spPr>
        <a:xfrm flipV="1">
          <a:off x="3987800" y="97227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58965</xdr:rowOff>
    </xdr:to>
    <xdr:cxnSp macro="">
      <xdr:nvCxnSpPr>
        <xdr:cNvPr id="187" name="直線コネクタ 186"/>
        <xdr:cNvCxnSpPr/>
      </xdr:nvCxnSpPr>
      <xdr:spPr>
        <a:xfrm>
          <a:off x="3098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121557</xdr:rowOff>
    </xdr:to>
    <xdr:cxnSp macro="">
      <xdr:nvCxnSpPr>
        <xdr:cNvPr id="190" name="直線コネクタ 189"/>
        <xdr:cNvCxnSpPr/>
      </xdr:nvCxnSpPr>
      <xdr:spPr>
        <a:xfrm>
          <a:off x="2209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88900</xdr:rowOff>
    </xdr:to>
    <xdr:cxnSp macro="">
      <xdr:nvCxnSpPr>
        <xdr:cNvPr id="193" name="直線コネクタ 192"/>
        <xdr:cNvCxnSpPr/>
      </xdr:nvCxnSpPr>
      <xdr:spPr>
        <a:xfrm>
          <a:off x="1320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6" name="フローチャート: 判断 195"/>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7" name="テキスト ボックス 196"/>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3" name="楕円 202"/>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4"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5" name="楕円 204"/>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06" name="テキスト ボックス 205"/>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7" name="楕円 206"/>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08" name="テキスト ボックス 207"/>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減少した主な要因は、後期高齢者医療特別会計会計繰出金が減少したほか、分母となる経常一般財源等が増加したことによるものである。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今後も、農業集落排水事業における新規地区整備等の大規模事業が予定されていることから、事業内容を精査するとともに、さらなる経費削減により財政の健全化を図る。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104140</xdr:rowOff>
    </xdr:to>
    <xdr:cxnSp macro="">
      <xdr:nvCxnSpPr>
        <xdr:cNvPr id="240" name="直線コネクタ 239"/>
        <xdr:cNvCxnSpPr/>
      </xdr:nvCxnSpPr>
      <xdr:spPr>
        <a:xfrm flipV="1">
          <a:off x="15671800" y="101396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109855</xdr:rowOff>
    </xdr:from>
    <xdr:to>
      <xdr:col>78</xdr:col>
      <xdr:colOff>69850</xdr:colOff>
      <xdr:row>59</xdr:row>
      <xdr:rowOff>104140</xdr:rowOff>
    </xdr:to>
    <xdr:cxnSp macro="">
      <xdr:nvCxnSpPr>
        <xdr:cNvPr id="243" name="直線コネクタ 242"/>
        <xdr:cNvCxnSpPr/>
      </xdr:nvCxnSpPr>
      <xdr:spPr>
        <a:xfrm>
          <a:off x="14782800" y="1005395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109855</xdr:rowOff>
    </xdr:to>
    <xdr:cxnSp macro="">
      <xdr:nvCxnSpPr>
        <xdr:cNvPr id="246" name="直線コネクタ 245"/>
        <xdr:cNvCxnSpPr/>
      </xdr:nvCxnSpPr>
      <xdr:spPr>
        <a:xfrm>
          <a:off x="13893800" y="987107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35560</xdr:rowOff>
    </xdr:from>
    <xdr:to>
      <xdr:col>69</xdr:col>
      <xdr:colOff>92075</xdr:colOff>
      <xdr:row>57</xdr:row>
      <xdr:rowOff>98425</xdr:rowOff>
    </xdr:to>
    <xdr:cxnSp macro="">
      <xdr:nvCxnSpPr>
        <xdr:cNvPr id="249" name="直線コネクタ 248"/>
        <xdr:cNvCxnSpPr/>
      </xdr:nvCxnSpPr>
      <xdr:spPr>
        <a:xfrm>
          <a:off x="13004800" y="98082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52" name="フローチャート: 判断 251"/>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53" name="テキスト ボックス 25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59" name="楕円 258"/>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0"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53340</xdr:rowOff>
    </xdr:from>
    <xdr:to>
      <xdr:col>78</xdr:col>
      <xdr:colOff>120650</xdr:colOff>
      <xdr:row>59</xdr:row>
      <xdr:rowOff>154940</xdr:rowOff>
    </xdr:to>
    <xdr:sp macro="" textlink="">
      <xdr:nvSpPr>
        <xdr:cNvPr id="261" name="楕円 260"/>
        <xdr:cNvSpPr/>
      </xdr:nvSpPr>
      <xdr:spPr>
        <a:xfrm>
          <a:off x="15621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139717</xdr:rowOff>
    </xdr:from>
    <xdr:ext cx="736600" cy="259045"/>
    <xdr:sp macro="" textlink="">
      <xdr:nvSpPr>
        <xdr:cNvPr id="262" name="テキスト ボックス 261"/>
        <xdr:cNvSpPr txBox="1"/>
      </xdr:nvSpPr>
      <xdr:spPr>
        <a:xfrm>
          <a:off x="15290800" y="1025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59055</xdr:rowOff>
    </xdr:from>
    <xdr:to>
      <xdr:col>74</xdr:col>
      <xdr:colOff>31750</xdr:colOff>
      <xdr:row>58</xdr:row>
      <xdr:rowOff>160655</xdr:rowOff>
    </xdr:to>
    <xdr:sp macro="" textlink="">
      <xdr:nvSpPr>
        <xdr:cNvPr id="263" name="楕円 262"/>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145432</xdr:rowOff>
    </xdr:from>
    <xdr:ext cx="762000" cy="259045"/>
    <xdr:sp macro="" textlink="">
      <xdr:nvSpPr>
        <xdr:cNvPr id="264" name="テキスト ボックス 263"/>
        <xdr:cNvSpPr txBox="1"/>
      </xdr:nvSpPr>
      <xdr:spPr>
        <a:xfrm>
          <a:off x="14401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65" name="楕円 264"/>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66" name="テキスト ボックス 265"/>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156210</xdr:rowOff>
    </xdr:from>
    <xdr:to>
      <xdr:col>65</xdr:col>
      <xdr:colOff>53975</xdr:colOff>
      <xdr:row>57</xdr:row>
      <xdr:rowOff>86360</xdr:rowOff>
    </xdr:to>
    <xdr:sp macro="" textlink="">
      <xdr:nvSpPr>
        <xdr:cNvPr id="267" name="楕円 266"/>
        <xdr:cNvSpPr/>
      </xdr:nvSpPr>
      <xdr:spPr>
        <a:xfrm>
          <a:off x="12954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96537</xdr:rowOff>
    </xdr:from>
    <xdr:ext cx="762000" cy="259045"/>
    <xdr:sp macro="" textlink="">
      <xdr:nvSpPr>
        <xdr:cNvPr id="268" name="テキスト ボックス 267"/>
        <xdr:cNvSpPr txBox="1"/>
      </xdr:nvSpPr>
      <xdr:spPr>
        <a:xfrm>
          <a:off x="12623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減少した主な要因は、社会福祉協議会活動事業等補助金の減等によるものである。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今後も各種団体等への補助金の見直しを行うとともに、上水道事業における事業内容の精査等により経費削減に努め、財政の健全化を図る。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26416</xdr:rowOff>
    </xdr:to>
    <xdr:cxnSp macro="">
      <xdr:nvCxnSpPr>
        <xdr:cNvPr id="298" name="直線コネクタ 297"/>
        <xdr:cNvCxnSpPr/>
      </xdr:nvCxnSpPr>
      <xdr:spPr>
        <a:xfrm flipV="1">
          <a:off x="15671800" y="6463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26416</xdr:rowOff>
    </xdr:to>
    <xdr:cxnSp macro="">
      <xdr:nvCxnSpPr>
        <xdr:cNvPr id="301" name="直線コネクタ 300"/>
        <xdr:cNvCxnSpPr/>
      </xdr:nvCxnSpPr>
      <xdr:spPr>
        <a:xfrm>
          <a:off x="14782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120142</xdr:rowOff>
    </xdr:to>
    <xdr:cxnSp macro="">
      <xdr:nvCxnSpPr>
        <xdr:cNvPr id="304" name="直線コネクタ 303"/>
        <xdr:cNvCxnSpPr/>
      </xdr:nvCxnSpPr>
      <xdr:spPr>
        <a:xfrm>
          <a:off x="13893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19558</xdr:rowOff>
    </xdr:to>
    <xdr:cxnSp macro="">
      <xdr:nvCxnSpPr>
        <xdr:cNvPr id="307" name="直線コネクタ 306"/>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7" name="楕円 316"/>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18"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19" name="楕円 318"/>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0" name="テキスト ボックス 319"/>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1" name="楕円 320"/>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2" name="テキスト ボックス 321"/>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3" name="楕円 322"/>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4" name="テキスト ボックス 323"/>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減少した主な要因は、過去に実施した大規模事業に係る償還が終了したため、公債費が前年度よりも減少したほか、分母となる経常一般財源等が増加したことによるものである。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今後も地方債の適正管理により、健全かつ安定的な財政運営に努める。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143002</xdr:rowOff>
    </xdr:to>
    <xdr:cxnSp macro="">
      <xdr:nvCxnSpPr>
        <xdr:cNvPr id="356" name="直線コネクタ 355"/>
        <xdr:cNvCxnSpPr/>
      </xdr:nvCxnSpPr>
      <xdr:spPr>
        <a:xfrm flipV="1">
          <a:off x="3987800" y="13317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143002</xdr:rowOff>
    </xdr:to>
    <xdr:cxnSp macro="">
      <xdr:nvCxnSpPr>
        <xdr:cNvPr id="359" name="直線コネクタ 358"/>
        <xdr:cNvCxnSpPr/>
      </xdr:nvCxnSpPr>
      <xdr:spPr>
        <a:xfrm>
          <a:off x="3098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115570</xdr:rowOff>
    </xdr:to>
    <xdr:cxnSp macro="">
      <xdr:nvCxnSpPr>
        <xdr:cNvPr id="362" name="直線コネクタ 361"/>
        <xdr:cNvCxnSpPr/>
      </xdr:nvCxnSpPr>
      <xdr:spPr>
        <a:xfrm flipV="1">
          <a:off x="2209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115570</xdr:rowOff>
    </xdr:to>
    <xdr:cxnSp macro="">
      <xdr:nvCxnSpPr>
        <xdr:cNvPr id="365" name="直線コネクタ 364"/>
        <xdr:cNvCxnSpPr/>
      </xdr:nvCxnSpPr>
      <xdr:spPr>
        <a:xfrm>
          <a:off x="1320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8" name="フローチャート: 判断 367"/>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69" name="テキスト ボックス 36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5" name="楕円 374"/>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76"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77" name="楕円 376"/>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78" name="テキスト ボックス 377"/>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79" name="楕円 378"/>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0" name="テキスト ボックス 379"/>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1" name="楕円 38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楕円 382"/>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減少した主な要因は、地方税が＋</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19,154</a:t>
          </a:r>
          <a:r>
            <a:rPr kumimoji="1" lang="ja-JP" altLang="en-US" sz="1100">
              <a:latin typeface="ＭＳ Ｐゴシック" panose="020B0600070205080204" pitchFamily="50" charset="-128"/>
              <a:ea typeface="ＭＳ Ｐゴシック" panose="020B0600070205080204" pitchFamily="50" charset="-128"/>
            </a:rPr>
            <a:t>千円の増、普通交付税が＋</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104,656</a:t>
          </a:r>
          <a:r>
            <a:rPr kumimoji="1" lang="ja-JP" altLang="en-US" sz="1100">
              <a:latin typeface="ＭＳ Ｐゴシック" panose="020B0600070205080204" pitchFamily="50" charset="-128"/>
              <a:ea typeface="ＭＳ Ｐゴシック" panose="020B0600070205080204" pitchFamily="50" charset="-128"/>
            </a:rPr>
            <a:t>千円の増となり、分母となる経常一般財源等が＋</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115,103</a:t>
          </a:r>
          <a:r>
            <a:rPr kumimoji="1" lang="ja-JP" altLang="en-US" sz="1100">
              <a:latin typeface="ＭＳ Ｐゴシック" panose="020B0600070205080204" pitchFamily="50" charset="-128"/>
              <a:ea typeface="ＭＳ Ｐゴシック" panose="020B0600070205080204" pitchFamily="50" charset="-128"/>
            </a:rPr>
            <a:t>千円の増となったことによるものである。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また、分子においては、退職手当負担金等の減により人件費が△</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17,240</a:t>
          </a:r>
          <a:r>
            <a:rPr kumimoji="1" lang="ja-JP" altLang="en-US" sz="1100">
              <a:latin typeface="ＭＳ Ｐゴシック" panose="020B0600070205080204" pitchFamily="50" charset="-128"/>
              <a:ea typeface="ＭＳ Ｐゴシック" panose="020B0600070205080204" pitchFamily="50" charset="-128"/>
            </a:rPr>
            <a:t>千円となったほか、社会福祉協議会活動事業補助金等の減により補助費等が△</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17,159</a:t>
          </a:r>
          <a:r>
            <a:rPr kumimoji="1" lang="ja-JP" altLang="en-US" sz="1100">
              <a:latin typeface="ＭＳ Ｐゴシック" panose="020B0600070205080204" pitchFamily="50" charset="-128"/>
              <a:ea typeface="ＭＳ Ｐゴシック" panose="020B0600070205080204" pitchFamily="50" charset="-128"/>
            </a:rPr>
            <a:t>千円の減となっている。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今後も引き続き経費の削減に努め、財政の健全化を図る。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80</xdr:row>
      <xdr:rowOff>92711</xdr:rowOff>
    </xdr:to>
    <xdr:cxnSp macro="">
      <xdr:nvCxnSpPr>
        <xdr:cNvPr id="417" name="直線コネクタ 416"/>
        <xdr:cNvCxnSpPr/>
      </xdr:nvCxnSpPr>
      <xdr:spPr>
        <a:xfrm flipV="1">
          <a:off x="15671800" y="13583920"/>
          <a:ext cx="8382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80</xdr:row>
      <xdr:rowOff>92711</xdr:rowOff>
    </xdr:to>
    <xdr:cxnSp macro="">
      <xdr:nvCxnSpPr>
        <xdr:cNvPr id="420" name="直線コネクタ 419"/>
        <xdr:cNvCxnSpPr/>
      </xdr:nvCxnSpPr>
      <xdr:spPr>
        <a:xfrm>
          <a:off x="14782800" y="13389611"/>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78</xdr:row>
      <xdr:rowOff>16511</xdr:rowOff>
    </xdr:to>
    <xdr:cxnSp macro="">
      <xdr:nvCxnSpPr>
        <xdr:cNvPr id="423" name="直線コネクタ 422"/>
        <xdr:cNvCxnSpPr/>
      </xdr:nvCxnSpPr>
      <xdr:spPr>
        <a:xfrm>
          <a:off x="13893800" y="13126720"/>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76</xdr:row>
      <xdr:rowOff>96520</xdr:rowOff>
    </xdr:to>
    <xdr:cxnSp macro="">
      <xdr:nvCxnSpPr>
        <xdr:cNvPr id="426" name="直線コネクタ 425"/>
        <xdr:cNvCxnSpPr/>
      </xdr:nvCxnSpPr>
      <xdr:spPr>
        <a:xfrm>
          <a:off x="13004800" y="13107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29" name="フローチャート: 判断 42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0" name="テキスト ボックス 42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36" name="楕円 435"/>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37"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38" name="楕円 437"/>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39" name="テキスト ボックス 438"/>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40" name="楕円 439"/>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41" name="テキスト ボックス 440"/>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42" name="楕円 441"/>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3" name="テキスト ボックス 442"/>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44" name="楕円 443"/>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45" name="テキスト ボックス 444"/>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5438</xdr:rowOff>
    </xdr:from>
    <xdr:to>
      <xdr:col>29</xdr:col>
      <xdr:colOff>127000</xdr:colOff>
      <xdr:row>19</xdr:row>
      <xdr:rowOff>18148</xdr:rowOff>
    </xdr:to>
    <xdr:cxnSp macro="">
      <xdr:nvCxnSpPr>
        <xdr:cNvPr id="46" name="直線コネクタ 45"/>
        <xdr:cNvCxnSpPr/>
      </xdr:nvCxnSpPr>
      <xdr:spPr bwMode="auto">
        <a:xfrm flipV="1">
          <a:off x="5003800" y="3310613"/>
          <a:ext cx="6477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18148</xdr:rowOff>
    </xdr:from>
    <xdr:to>
      <xdr:col>26</xdr:col>
      <xdr:colOff>50800</xdr:colOff>
      <xdr:row>19</xdr:row>
      <xdr:rowOff>27275</xdr:rowOff>
    </xdr:to>
    <xdr:cxnSp macro="">
      <xdr:nvCxnSpPr>
        <xdr:cNvPr id="49" name="直線コネクタ 48"/>
        <xdr:cNvCxnSpPr/>
      </xdr:nvCxnSpPr>
      <xdr:spPr bwMode="auto">
        <a:xfrm flipV="1">
          <a:off x="4305300" y="3323323"/>
          <a:ext cx="698500" cy="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22183</xdr:rowOff>
    </xdr:from>
    <xdr:to>
      <xdr:col>22</xdr:col>
      <xdr:colOff>114300</xdr:colOff>
      <xdr:row>19</xdr:row>
      <xdr:rowOff>27275</xdr:rowOff>
    </xdr:to>
    <xdr:cxnSp macro="">
      <xdr:nvCxnSpPr>
        <xdr:cNvPr id="52" name="直線コネクタ 51"/>
        <xdr:cNvCxnSpPr/>
      </xdr:nvCxnSpPr>
      <xdr:spPr bwMode="auto">
        <a:xfrm>
          <a:off x="3606800" y="3327358"/>
          <a:ext cx="698500" cy="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109371</xdr:rowOff>
    </xdr:from>
    <xdr:to>
      <xdr:col>18</xdr:col>
      <xdr:colOff>177800</xdr:colOff>
      <xdr:row>19</xdr:row>
      <xdr:rowOff>22183</xdr:rowOff>
    </xdr:to>
    <xdr:cxnSp macro="">
      <xdr:nvCxnSpPr>
        <xdr:cNvPr id="55" name="直線コネクタ 54"/>
        <xdr:cNvCxnSpPr/>
      </xdr:nvCxnSpPr>
      <xdr:spPr bwMode="auto">
        <a:xfrm>
          <a:off x="2908300" y="3243096"/>
          <a:ext cx="6985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10662</xdr:rowOff>
    </xdr:from>
    <xdr:to>
      <xdr:col>15</xdr:col>
      <xdr:colOff>101600</xdr:colOff>
      <xdr:row>18</xdr:row>
      <xdr:rowOff>112262</xdr:rowOff>
    </xdr:to>
    <xdr:sp macro="" textlink="">
      <xdr:nvSpPr>
        <xdr:cNvPr id="58" name="フローチャート: 判断 57"/>
        <xdr:cNvSpPr/>
      </xdr:nvSpPr>
      <xdr:spPr bwMode="auto">
        <a:xfrm>
          <a:off x="28575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122439</xdr:rowOff>
    </xdr:from>
    <xdr:ext cx="762000" cy="259045"/>
    <xdr:sp macro="" textlink="">
      <xdr:nvSpPr>
        <xdr:cNvPr id="59" name="テキスト ボックス 58"/>
        <xdr:cNvSpPr txBox="1"/>
      </xdr:nvSpPr>
      <xdr:spPr>
        <a:xfrm>
          <a:off x="2527300" y="29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126088</xdr:rowOff>
    </xdr:from>
    <xdr:to>
      <xdr:col>29</xdr:col>
      <xdr:colOff>177800</xdr:colOff>
      <xdr:row>19</xdr:row>
      <xdr:rowOff>56238</xdr:rowOff>
    </xdr:to>
    <xdr:sp macro="" textlink="">
      <xdr:nvSpPr>
        <xdr:cNvPr id="65" name="楕円 64"/>
        <xdr:cNvSpPr/>
      </xdr:nvSpPr>
      <xdr:spPr bwMode="auto">
        <a:xfrm>
          <a:off x="5600700" y="325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34665</xdr:rowOff>
    </xdr:from>
    <xdr:ext cx="762000" cy="259045"/>
    <xdr:sp macro="" textlink="">
      <xdr:nvSpPr>
        <xdr:cNvPr id="66" name="人口1人当たり決算額の推移該当値テキスト130"/>
        <xdr:cNvSpPr txBox="1"/>
      </xdr:nvSpPr>
      <xdr:spPr>
        <a:xfrm>
          <a:off x="5740400" y="316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138798</xdr:rowOff>
    </xdr:from>
    <xdr:to>
      <xdr:col>26</xdr:col>
      <xdr:colOff>101600</xdr:colOff>
      <xdr:row>19</xdr:row>
      <xdr:rowOff>68948</xdr:rowOff>
    </xdr:to>
    <xdr:sp macro="" textlink="">
      <xdr:nvSpPr>
        <xdr:cNvPr id="67" name="楕円 66"/>
        <xdr:cNvSpPr/>
      </xdr:nvSpPr>
      <xdr:spPr bwMode="auto">
        <a:xfrm>
          <a:off x="4953000" y="327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53725</xdr:rowOff>
    </xdr:from>
    <xdr:ext cx="736600" cy="259045"/>
    <xdr:sp macro="" textlink="">
      <xdr:nvSpPr>
        <xdr:cNvPr id="68" name="テキスト ボックス 67"/>
        <xdr:cNvSpPr txBox="1"/>
      </xdr:nvSpPr>
      <xdr:spPr>
        <a:xfrm>
          <a:off x="4622800" y="335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147925</xdr:rowOff>
    </xdr:from>
    <xdr:to>
      <xdr:col>22</xdr:col>
      <xdr:colOff>165100</xdr:colOff>
      <xdr:row>19</xdr:row>
      <xdr:rowOff>78075</xdr:rowOff>
    </xdr:to>
    <xdr:sp macro="" textlink="">
      <xdr:nvSpPr>
        <xdr:cNvPr id="69" name="楕円 68"/>
        <xdr:cNvSpPr/>
      </xdr:nvSpPr>
      <xdr:spPr bwMode="auto">
        <a:xfrm>
          <a:off x="4254500" y="328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62852</xdr:rowOff>
    </xdr:from>
    <xdr:ext cx="762000" cy="259045"/>
    <xdr:sp macro="" textlink="">
      <xdr:nvSpPr>
        <xdr:cNvPr id="70" name="テキスト ボックス 69"/>
        <xdr:cNvSpPr txBox="1"/>
      </xdr:nvSpPr>
      <xdr:spPr>
        <a:xfrm>
          <a:off x="3924300" y="336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142833</xdr:rowOff>
    </xdr:from>
    <xdr:to>
      <xdr:col>19</xdr:col>
      <xdr:colOff>38100</xdr:colOff>
      <xdr:row>19</xdr:row>
      <xdr:rowOff>72983</xdr:rowOff>
    </xdr:to>
    <xdr:sp macro="" textlink="">
      <xdr:nvSpPr>
        <xdr:cNvPr id="71" name="楕円 70"/>
        <xdr:cNvSpPr/>
      </xdr:nvSpPr>
      <xdr:spPr bwMode="auto">
        <a:xfrm>
          <a:off x="35560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57760</xdr:rowOff>
    </xdr:from>
    <xdr:ext cx="762000" cy="259045"/>
    <xdr:sp macro="" textlink="">
      <xdr:nvSpPr>
        <xdr:cNvPr id="72" name="テキスト ボックス 71"/>
        <xdr:cNvSpPr txBox="1"/>
      </xdr:nvSpPr>
      <xdr:spPr>
        <a:xfrm>
          <a:off x="3225800" y="336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58571</xdr:rowOff>
    </xdr:from>
    <xdr:to>
      <xdr:col>15</xdr:col>
      <xdr:colOff>101600</xdr:colOff>
      <xdr:row>18</xdr:row>
      <xdr:rowOff>160171</xdr:rowOff>
    </xdr:to>
    <xdr:sp macro="" textlink="">
      <xdr:nvSpPr>
        <xdr:cNvPr id="73" name="楕円 72"/>
        <xdr:cNvSpPr/>
      </xdr:nvSpPr>
      <xdr:spPr bwMode="auto">
        <a:xfrm>
          <a:off x="28575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144948</xdr:rowOff>
    </xdr:from>
    <xdr:ext cx="762000" cy="259045"/>
    <xdr:sp macro="" textlink="">
      <xdr:nvSpPr>
        <xdr:cNvPr id="74" name="テキスト ボックス 73"/>
        <xdr:cNvSpPr txBox="1"/>
      </xdr:nvSpPr>
      <xdr:spPr>
        <a:xfrm>
          <a:off x="2527300" y="32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84086</xdr:rowOff>
    </xdr:from>
    <xdr:to>
      <xdr:col>29</xdr:col>
      <xdr:colOff>127000</xdr:colOff>
      <xdr:row>35</xdr:row>
      <xdr:rowOff>161024</xdr:rowOff>
    </xdr:to>
    <xdr:cxnSp macro="">
      <xdr:nvCxnSpPr>
        <xdr:cNvPr id="107" name="直線コネクタ 106"/>
        <xdr:cNvCxnSpPr/>
      </xdr:nvCxnSpPr>
      <xdr:spPr bwMode="auto">
        <a:xfrm flipV="1">
          <a:off x="5003800" y="6694436"/>
          <a:ext cx="647700" cy="7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161024</xdr:rowOff>
    </xdr:from>
    <xdr:to>
      <xdr:col>26</xdr:col>
      <xdr:colOff>50800</xdr:colOff>
      <xdr:row>35</xdr:row>
      <xdr:rowOff>185280</xdr:rowOff>
    </xdr:to>
    <xdr:cxnSp macro="">
      <xdr:nvCxnSpPr>
        <xdr:cNvPr id="110" name="直線コネクタ 109"/>
        <xdr:cNvCxnSpPr/>
      </xdr:nvCxnSpPr>
      <xdr:spPr bwMode="auto">
        <a:xfrm flipV="1">
          <a:off x="4305300" y="6771374"/>
          <a:ext cx="698500" cy="2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185280</xdr:rowOff>
    </xdr:from>
    <xdr:to>
      <xdr:col>22</xdr:col>
      <xdr:colOff>114300</xdr:colOff>
      <xdr:row>35</xdr:row>
      <xdr:rowOff>238061</xdr:rowOff>
    </xdr:to>
    <xdr:cxnSp macro="">
      <xdr:nvCxnSpPr>
        <xdr:cNvPr id="113" name="直線コネクタ 112"/>
        <xdr:cNvCxnSpPr/>
      </xdr:nvCxnSpPr>
      <xdr:spPr bwMode="auto">
        <a:xfrm flipV="1">
          <a:off x="3606800" y="6795630"/>
          <a:ext cx="698500" cy="5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238061</xdr:rowOff>
    </xdr:from>
    <xdr:to>
      <xdr:col>18</xdr:col>
      <xdr:colOff>177800</xdr:colOff>
      <xdr:row>35</xdr:row>
      <xdr:rowOff>275628</xdr:rowOff>
    </xdr:to>
    <xdr:cxnSp macro="">
      <xdr:nvCxnSpPr>
        <xdr:cNvPr id="116" name="直線コネクタ 115"/>
        <xdr:cNvCxnSpPr/>
      </xdr:nvCxnSpPr>
      <xdr:spPr bwMode="auto">
        <a:xfrm flipV="1">
          <a:off x="2908300" y="6848411"/>
          <a:ext cx="698500" cy="3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196164</xdr:rowOff>
    </xdr:from>
    <xdr:to>
      <xdr:col>15</xdr:col>
      <xdr:colOff>101600</xdr:colOff>
      <xdr:row>35</xdr:row>
      <xdr:rowOff>297764</xdr:rowOff>
    </xdr:to>
    <xdr:sp macro="" textlink="">
      <xdr:nvSpPr>
        <xdr:cNvPr id="119" name="フローチャート: 判断 118"/>
        <xdr:cNvSpPr/>
      </xdr:nvSpPr>
      <xdr:spPr bwMode="auto">
        <a:xfrm>
          <a:off x="2857500" y="6806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307941</xdr:rowOff>
    </xdr:from>
    <xdr:ext cx="762000" cy="259045"/>
    <xdr:sp macro="" textlink="">
      <xdr:nvSpPr>
        <xdr:cNvPr id="120" name="テキスト ボックス 119"/>
        <xdr:cNvSpPr txBox="1"/>
      </xdr:nvSpPr>
      <xdr:spPr>
        <a:xfrm>
          <a:off x="2527300" y="65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33286</xdr:rowOff>
    </xdr:from>
    <xdr:to>
      <xdr:col>29</xdr:col>
      <xdr:colOff>177800</xdr:colOff>
      <xdr:row>35</xdr:row>
      <xdr:rowOff>134886</xdr:rowOff>
    </xdr:to>
    <xdr:sp macro="" textlink="">
      <xdr:nvSpPr>
        <xdr:cNvPr id="126" name="楕円 125"/>
        <xdr:cNvSpPr/>
      </xdr:nvSpPr>
      <xdr:spPr bwMode="auto">
        <a:xfrm>
          <a:off x="5600700" y="664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5363</xdr:rowOff>
    </xdr:from>
    <xdr:ext cx="762000" cy="259045"/>
    <xdr:sp macro="" textlink="">
      <xdr:nvSpPr>
        <xdr:cNvPr id="127" name="人口1人当たり決算額の推移該当値テキスト445"/>
        <xdr:cNvSpPr txBox="1"/>
      </xdr:nvSpPr>
      <xdr:spPr>
        <a:xfrm>
          <a:off x="5740400" y="66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110224</xdr:rowOff>
    </xdr:from>
    <xdr:to>
      <xdr:col>26</xdr:col>
      <xdr:colOff>101600</xdr:colOff>
      <xdr:row>35</xdr:row>
      <xdr:rowOff>211824</xdr:rowOff>
    </xdr:to>
    <xdr:sp macro="" textlink="">
      <xdr:nvSpPr>
        <xdr:cNvPr id="128" name="楕円 127"/>
        <xdr:cNvSpPr/>
      </xdr:nvSpPr>
      <xdr:spPr bwMode="auto">
        <a:xfrm>
          <a:off x="4953000" y="67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196601</xdr:rowOff>
    </xdr:from>
    <xdr:ext cx="736600" cy="259045"/>
    <xdr:sp macro="" textlink="">
      <xdr:nvSpPr>
        <xdr:cNvPr id="129" name="テキスト ボックス 128"/>
        <xdr:cNvSpPr txBox="1"/>
      </xdr:nvSpPr>
      <xdr:spPr>
        <a:xfrm>
          <a:off x="4622800" y="68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134480</xdr:rowOff>
    </xdr:from>
    <xdr:to>
      <xdr:col>22</xdr:col>
      <xdr:colOff>165100</xdr:colOff>
      <xdr:row>35</xdr:row>
      <xdr:rowOff>236080</xdr:rowOff>
    </xdr:to>
    <xdr:sp macro="" textlink="">
      <xdr:nvSpPr>
        <xdr:cNvPr id="130" name="楕円 129"/>
        <xdr:cNvSpPr/>
      </xdr:nvSpPr>
      <xdr:spPr bwMode="auto">
        <a:xfrm>
          <a:off x="4254500" y="674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220857</xdr:rowOff>
    </xdr:from>
    <xdr:ext cx="762000" cy="259045"/>
    <xdr:sp macro="" textlink="">
      <xdr:nvSpPr>
        <xdr:cNvPr id="131" name="テキスト ボックス 130"/>
        <xdr:cNvSpPr txBox="1"/>
      </xdr:nvSpPr>
      <xdr:spPr>
        <a:xfrm>
          <a:off x="3924300" y="68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187261</xdr:rowOff>
    </xdr:from>
    <xdr:to>
      <xdr:col>19</xdr:col>
      <xdr:colOff>38100</xdr:colOff>
      <xdr:row>35</xdr:row>
      <xdr:rowOff>288861</xdr:rowOff>
    </xdr:to>
    <xdr:sp macro="" textlink="">
      <xdr:nvSpPr>
        <xdr:cNvPr id="132" name="楕円 131"/>
        <xdr:cNvSpPr/>
      </xdr:nvSpPr>
      <xdr:spPr bwMode="auto">
        <a:xfrm>
          <a:off x="3556000" y="679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273638</xdr:rowOff>
    </xdr:from>
    <xdr:ext cx="762000" cy="259045"/>
    <xdr:sp macro="" textlink="">
      <xdr:nvSpPr>
        <xdr:cNvPr id="133" name="テキスト ボックス 132"/>
        <xdr:cNvSpPr txBox="1"/>
      </xdr:nvSpPr>
      <xdr:spPr>
        <a:xfrm>
          <a:off x="3225800" y="68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224828</xdr:rowOff>
    </xdr:from>
    <xdr:to>
      <xdr:col>15</xdr:col>
      <xdr:colOff>101600</xdr:colOff>
      <xdr:row>35</xdr:row>
      <xdr:rowOff>326428</xdr:rowOff>
    </xdr:to>
    <xdr:sp macro="" textlink="">
      <xdr:nvSpPr>
        <xdr:cNvPr id="134" name="楕円 133"/>
        <xdr:cNvSpPr/>
      </xdr:nvSpPr>
      <xdr:spPr bwMode="auto">
        <a:xfrm>
          <a:off x="2857500" y="683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311205</xdr:rowOff>
    </xdr:from>
    <xdr:ext cx="762000" cy="259045"/>
    <xdr:sp macro="" textlink="">
      <xdr:nvSpPr>
        <xdr:cNvPr id="135" name="テキスト ボックス 134"/>
        <xdr:cNvSpPr txBox="1"/>
      </xdr:nvSpPr>
      <xdr:spPr>
        <a:xfrm>
          <a:off x="2527300" y="692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129741</xdr:rowOff>
    </xdr:from>
    <xdr:to>
      <xdr:col>24</xdr:col>
      <xdr:colOff>63500</xdr:colOff>
      <xdr:row>37</xdr:row>
      <xdr:rowOff>130396</xdr:rowOff>
    </xdr:to>
    <xdr:cxnSp macro="">
      <xdr:nvCxnSpPr>
        <xdr:cNvPr id="61" name="直線コネクタ 60"/>
        <xdr:cNvCxnSpPr/>
      </xdr:nvCxnSpPr>
      <xdr:spPr>
        <a:xfrm flipV="1">
          <a:off x="3797300" y="6473391"/>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130396</xdr:rowOff>
    </xdr:from>
    <xdr:to>
      <xdr:col>19</xdr:col>
      <xdr:colOff>177800</xdr:colOff>
      <xdr:row>37</xdr:row>
      <xdr:rowOff>141110</xdr:rowOff>
    </xdr:to>
    <xdr:cxnSp macro="">
      <xdr:nvCxnSpPr>
        <xdr:cNvPr id="64" name="直線コネクタ 63"/>
        <xdr:cNvCxnSpPr/>
      </xdr:nvCxnSpPr>
      <xdr:spPr>
        <a:xfrm flipV="1">
          <a:off x="2908300" y="6474046"/>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141110</xdr:rowOff>
    </xdr:from>
    <xdr:to>
      <xdr:col>15</xdr:col>
      <xdr:colOff>50800</xdr:colOff>
      <xdr:row>37</xdr:row>
      <xdr:rowOff>158079</xdr:rowOff>
    </xdr:to>
    <xdr:cxnSp macro="">
      <xdr:nvCxnSpPr>
        <xdr:cNvPr id="67" name="直線コネクタ 66"/>
        <xdr:cNvCxnSpPr/>
      </xdr:nvCxnSpPr>
      <xdr:spPr>
        <a:xfrm flipV="1">
          <a:off x="2019300" y="6484760"/>
          <a:ext cx="8890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53861</xdr:rowOff>
    </xdr:from>
    <xdr:to>
      <xdr:col>10</xdr:col>
      <xdr:colOff>114300</xdr:colOff>
      <xdr:row>37</xdr:row>
      <xdr:rowOff>158079</xdr:rowOff>
    </xdr:to>
    <xdr:cxnSp macro="">
      <xdr:nvCxnSpPr>
        <xdr:cNvPr id="70" name="直線コネクタ 69"/>
        <xdr:cNvCxnSpPr/>
      </xdr:nvCxnSpPr>
      <xdr:spPr>
        <a:xfrm>
          <a:off x="1130300" y="6397511"/>
          <a:ext cx="8890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78941</xdr:rowOff>
    </xdr:from>
    <xdr:to>
      <xdr:col>24</xdr:col>
      <xdr:colOff>114300</xdr:colOff>
      <xdr:row>38</xdr:row>
      <xdr:rowOff>9091</xdr:rowOff>
    </xdr:to>
    <xdr:sp macro="" textlink="">
      <xdr:nvSpPr>
        <xdr:cNvPr id="80" name="楕円 79"/>
        <xdr:cNvSpPr/>
      </xdr:nvSpPr>
      <xdr:spPr>
        <a:xfrm>
          <a:off x="4584700" y="64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57368</xdr:rowOff>
    </xdr:from>
    <xdr:ext cx="534377" cy="259045"/>
    <xdr:sp macro="" textlink="">
      <xdr:nvSpPr>
        <xdr:cNvPr id="81" name="人件費該当値テキスト"/>
        <xdr:cNvSpPr txBox="1"/>
      </xdr:nvSpPr>
      <xdr:spPr>
        <a:xfrm>
          <a:off x="4686300" y="64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79596</xdr:rowOff>
    </xdr:from>
    <xdr:to>
      <xdr:col>20</xdr:col>
      <xdr:colOff>38100</xdr:colOff>
      <xdr:row>38</xdr:row>
      <xdr:rowOff>9746</xdr:rowOff>
    </xdr:to>
    <xdr:sp macro="" textlink="">
      <xdr:nvSpPr>
        <xdr:cNvPr id="82" name="楕円 81"/>
        <xdr:cNvSpPr/>
      </xdr:nvSpPr>
      <xdr:spPr>
        <a:xfrm>
          <a:off x="3746500" y="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873</xdr:rowOff>
    </xdr:from>
    <xdr:ext cx="534377" cy="259045"/>
    <xdr:sp macro="" textlink="">
      <xdr:nvSpPr>
        <xdr:cNvPr id="83" name="テキスト ボックス 82"/>
        <xdr:cNvSpPr txBox="1"/>
      </xdr:nvSpPr>
      <xdr:spPr>
        <a:xfrm>
          <a:off x="3530111" y="65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90310</xdr:rowOff>
    </xdr:from>
    <xdr:to>
      <xdr:col>15</xdr:col>
      <xdr:colOff>101600</xdr:colOff>
      <xdr:row>38</xdr:row>
      <xdr:rowOff>20459</xdr:rowOff>
    </xdr:to>
    <xdr:sp macro="" textlink="">
      <xdr:nvSpPr>
        <xdr:cNvPr id="84" name="楕円 83"/>
        <xdr:cNvSpPr/>
      </xdr:nvSpPr>
      <xdr:spPr>
        <a:xfrm>
          <a:off x="2857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11587</xdr:rowOff>
    </xdr:from>
    <xdr:ext cx="534377" cy="259045"/>
    <xdr:sp macro="" textlink="">
      <xdr:nvSpPr>
        <xdr:cNvPr id="85" name="テキスト ボックス 84"/>
        <xdr:cNvSpPr txBox="1"/>
      </xdr:nvSpPr>
      <xdr:spPr>
        <a:xfrm>
          <a:off x="2641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107279</xdr:rowOff>
    </xdr:from>
    <xdr:to>
      <xdr:col>10</xdr:col>
      <xdr:colOff>165100</xdr:colOff>
      <xdr:row>38</xdr:row>
      <xdr:rowOff>37429</xdr:rowOff>
    </xdr:to>
    <xdr:sp macro="" textlink="">
      <xdr:nvSpPr>
        <xdr:cNvPr id="86" name="楕円 85"/>
        <xdr:cNvSpPr/>
      </xdr:nvSpPr>
      <xdr:spPr>
        <a:xfrm>
          <a:off x="19685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28556</xdr:rowOff>
    </xdr:from>
    <xdr:ext cx="534377" cy="259045"/>
    <xdr:sp macro="" textlink="">
      <xdr:nvSpPr>
        <xdr:cNvPr id="87" name="テキスト ボックス 86"/>
        <xdr:cNvSpPr txBox="1"/>
      </xdr:nvSpPr>
      <xdr:spPr>
        <a:xfrm>
          <a:off x="1752111" y="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3061</xdr:rowOff>
    </xdr:from>
    <xdr:to>
      <xdr:col>6</xdr:col>
      <xdr:colOff>38100</xdr:colOff>
      <xdr:row>37</xdr:row>
      <xdr:rowOff>104661</xdr:rowOff>
    </xdr:to>
    <xdr:sp macro="" textlink="">
      <xdr:nvSpPr>
        <xdr:cNvPr id="88" name="楕円 87"/>
        <xdr:cNvSpPr/>
      </xdr:nvSpPr>
      <xdr:spPr>
        <a:xfrm>
          <a:off x="1079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95788</xdr:rowOff>
    </xdr:from>
    <xdr:ext cx="534377" cy="259045"/>
    <xdr:sp macro="" textlink="">
      <xdr:nvSpPr>
        <xdr:cNvPr id="89" name="テキスト ボックス 88"/>
        <xdr:cNvSpPr txBox="1"/>
      </xdr:nvSpPr>
      <xdr:spPr>
        <a:xfrm>
          <a:off x="863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100975</xdr:rowOff>
    </xdr:from>
    <xdr:to>
      <xdr:col>24</xdr:col>
      <xdr:colOff>63500</xdr:colOff>
      <xdr:row>56</xdr:row>
      <xdr:rowOff>66969</xdr:rowOff>
    </xdr:to>
    <xdr:cxnSp macro="">
      <xdr:nvCxnSpPr>
        <xdr:cNvPr id="116" name="直線コネクタ 115"/>
        <xdr:cNvCxnSpPr/>
      </xdr:nvCxnSpPr>
      <xdr:spPr>
        <a:xfrm flipV="1">
          <a:off x="3797300" y="9530725"/>
          <a:ext cx="838200" cy="1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66969</xdr:rowOff>
    </xdr:from>
    <xdr:to>
      <xdr:col>19</xdr:col>
      <xdr:colOff>177800</xdr:colOff>
      <xdr:row>56</xdr:row>
      <xdr:rowOff>107719</xdr:rowOff>
    </xdr:to>
    <xdr:cxnSp macro="">
      <xdr:nvCxnSpPr>
        <xdr:cNvPr id="119" name="直線コネクタ 118"/>
        <xdr:cNvCxnSpPr/>
      </xdr:nvCxnSpPr>
      <xdr:spPr>
        <a:xfrm flipV="1">
          <a:off x="2908300" y="9668169"/>
          <a:ext cx="8890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64057</xdr:rowOff>
    </xdr:from>
    <xdr:to>
      <xdr:col>15</xdr:col>
      <xdr:colOff>50800</xdr:colOff>
      <xdr:row>56</xdr:row>
      <xdr:rowOff>107719</xdr:rowOff>
    </xdr:to>
    <xdr:cxnSp macro="">
      <xdr:nvCxnSpPr>
        <xdr:cNvPr id="122" name="直線コネクタ 121"/>
        <xdr:cNvCxnSpPr/>
      </xdr:nvCxnSpPr>
      <xdr:spPr>
        <a:xfrm>
          <a:off x="2019300" y="966525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64057</xdr:rowOff>
    </xdr:from>
    <xdr:to>
      <xdr:col>10</xdr:col>
      <xdr:colOff>114300</xdr:colOff>
      <xdr:row>56</xdr:row>
      <xdr:rowOff>87323</xdr:rowOff>
    </xdr:to>
    <xdr:cxnSp macro="">
      <xdr:nvCxnSpPr>
        <xdr:cNvPr id="125" name="直線コネクタ 124"/>
        <xdr:cNvCxnSpPr/>
      </xdr:nvCxnSpPr>
      <xdr:spPr>
        <a:xfrm flipV="1">
          <a:off x="1130300" y="9665257"/>
          <a:ext cx="8890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50175</xdr:rowOff>
    </xdr:from>
    <xdr:to>
      <xdr:col>24</xdr:col>
      <xdr:colOff>114300</xdr:colOff>
      <xdr:row>55</xdr:row>
      <xdr:rowOff>151775</xdr:rowOff>
    </xdr:to>
    <xdr:sp macro="" textlink="">
      <xdr:nvSpPr>
        <xdr:cNvPr id="135" name="楕円 134"/>
        <xdr:cNvSpPr/>
      </xdr:nvSpPr>
      <xdr:spPr>
        <a:xfrm>
          <a:off x="45847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28602</xdr:rowOff>
    </xdr:from>
    <xdr:ext cx="599010" cy="259045"/>
    <xdr:sp macro="" textlink="">
      <xdr:nvSpPr>
        <xdr:cNvPr id="136" name="物件費該当値テキスト"/>
        <xdr:cNvSpPr txBox="1"/>
      </xdr:nvSpPr>
      <xdr:spPr>
        <a:xfrm>
          <a:off x="4686300" y="94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16169</xdr:rowOff>
    </xdr:from>
    <xdr:to>
      <xdr:col>20</xdr:col>
      <xdr:colOff>38100</xdr:colOff>
      <xdr:row>56</xdr:row>
      <xdr:rowOff>117769</xdr:rowOff>
    </xdr:to>
    <xdr:sp macro="" textlink="">
      <xdr:nvSpPr>
        <xdr:cNvPr id="137" name="楕円 136"/>
        <xdr:cNvSpPr/>
      </xdr:nvSpPr>
      <xdr:spPr>
        <a:xfrm>
          <a:off x="3746500" y="96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108896</xdr:rowOff>
    </xdr:from>
    <xdr:ext cx="534377" cy="259045"/>
    <xdr:sp macro="" textlink="">
      <xdr:nvSpPr>
        <xdr:cNvPr id="138" name="テキスト ボックス 137"/>
        <xdr:cNvSpPr txBox="1"/>
      </xdr:nvSpPr>
      <xdr:spPr>
        <a:xfrm>
          <a:off x="3530111" y="97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56919</xdr:rowOff>
    </xdr:from>
    <xdr:to>
      <xdr:col>15</xdr:col>
      <xdr:colOff>101600</xdr:colOff>
      <xdr:row>56</xdr:row>
      <xdr:rowOff>158519</xdr:rowOff>
    </xdr:to>
    <xdr:sp macro="" textlink="">
      <xdr:nvSpPr>
        <xdr:cNvPr id="139" name="楕円 138"/>
        <xdr:cNvSpPr/>
      </xdr:nvSpPr>
      <xdr:spPr>
        <a:xfrm>
          <a:off x="2857500" y="9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149646</xdr:rowOff>
    </xdr:from>
    <xdr:ext cx="534377" cy="259045"/>
    <xdr:sp macro="" textlink="">
      <xdr:nvSpPr>
        <xdr:cNvPr id="140" name="テキスト ボックス 139"/>
        <xdr:cNvSpPr txBox="1"/>
      </xdr:nvSpPr>
      <xdr:spPr>
        <a:xfrm>
          <a:off x="2641111" y="97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13257</xdr:rowOff>
    </xdr:from>
    <xdr:to>
      <xdr:col>10</xdr:col>
      <xdr:colOff>165100</xdr:colOff>
      <xdr:row>56</xdr:row>
      <xdr:rowOff>114857</xdr:rowOff>
    </xdr:to>
    <xdr:sp macro="" textlink="">
      <xdr:nvSpPr>
        <xdr:cNvPr id="141" name="楕円 140"/>
        <xdr:cNvSpPr/>
      </xdr:nvSpPr>
      <xdr:spPr>
        <a:xfrm>
          <a:off x="19685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105984</xdr:rowOff>
    </xdr:from>
    <xdr:ext cx="534377" cy="259045"/>
    <xdr:sp macro="" textlink="">
      <xdr:nvSpPr>
        <xdr:cNvPr id="142" name="テキスト ボックス 141"/>
        <xdr:cNvSpPr txBox="1"/>
      </xdr:nvSpPr>
      <xdr:spPr>
        <a:xfrm>
          <a:off x="1752111" y="97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36523</xdr:rowOff>
    </xdr:from>
    <xdr:to>
      <xdr:col>6</xdr:col>
      <xdr:colOff>38100</xdr:colOff>
      <xdr:row>56</xdr:row>
      <xdr:rowOff>138123</xdr:rowOff>
    </xdr:to>
    <xdr:sp macro="" textlink="">
      <xdr:nvSpPr>
        <xdr:cNvPr id="143" name="楕円 142"/>
        <xdr:cNvSpPr/>
      </xdr:nvSpPr>
      <xdr:spPr>
        <a:xfrm>
          <a:off x="1079500" y="96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129250</xdr:rowOff>
    </xdr:from>
    <xdr:ext cx="534377" cy="259045"/>
    <xdr:sp macro="" textlink="">
      <xdr:nvSpPr>
        <xdr:cNvPr id="144" name="テキスト ボックス 143"/>
        <xdr:cNvSpPr txBox="1"/>
      </xdr:nvSpPr>
      <xdr:spPr>
        <a:xfrm>
          <a:off x="863111" y="97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151336</xdr:rowOff>
    </xdr:from>
    <xdr:to>
      <xdr:col>24</xdr:col>
      <xdr:colOff>63500</xdr:colOff>
      <xdr:row>77</xdr:row>
      <xdr:rowOff>152981</xdr:rowOff>
    </xdr:to>
    <xdr:cxnSp macro="">
      <xdr:nvCxnSpPr>
        <xdr:cNvPr id="171" name="直線コネクタ 170"/>
        <xdr:cNvCxnSpPr/>
      </xdr:nvCxnSpPr>
      <xdr:spPr>
        <a:xfrm flipV="1">
          <a:off x="3797300" y="13352986"/>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152981</xdr:rowOff>
    </xdr:from>
    <xdr:to>
      <xdr:col>19</xdr:col>
      <xdr:colOff>177800</xdr:colOff>
      <xdr:row>78</xdr:row>
      <xdr:rowOff>10953</xdr:rowOff>
    </xdr:to>
    <xdr:cxnSp macro="">
      <xdr:nvCxnSpPr>
        <xdr:cNvPr id="174" name="直線コネクタ 173"/>
        <xdr:cNvCxnSpPr/>
      </xdr:nvCxnSpPr>
      <xdr:spPr>
        <a:xfrm flipV="1">
          <a:off x="2908300" y="13354631"/>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2197</xdr:rowOff>
    </xdr:from>
    <xdr:to>
      <xdr:col>15</xdr:col>
      <xdr:colOff>50800</xdr:colOff>
      <xdr:row>78</xdr:row>
      <xdr:rowOff>10953</xdr:rowOff>
    </xdr:to>
    <xdr:cxnSp macro="">
      <xdr:nvCxnSpPr>
        <xdr:cNvPr id="177" name="直線コネクタ 176"/>
        <xdr:cNvCxnSpPr/>
      </xdr:nvCxnSpPr>
      <xdr:spPr>
        <a:xfrm>
          <a:off x="2019300" y="13375297"/>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162537</xdr:rowOff>
    </xdr:from>
    <xdr:to>
      <xdr:col>10</xdr:col>
      <xdr:colOff>114300</xdr:colOff>
      <xdr:row>78</xdr:row>
      <xdr:rowOff>2197</xdr:rowOff>
    </xdr:to>
    <xdr:cxnSp macro="">
      <xdr:nvCxnSpPr>
        <xdr:cNvPr id="180" name="直線コネクタ 179"/>
        <xdr:cNvCxnSpPr/>
      </xdr:nvCxnSpPr>
      <xdr:spPr>
        <a:xfrm>
          <a:off x="1130300" y="13364187"/>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73149</xdr:rowOff>
    </xdr:from>
    <xdr:to>
      <xdr:col>6</xdr:col>
      <xdr:colOff>38100</xdr:colOff>
      <xdr:row>78</xdr:row>
      <xdr:rowOff>3299</xdr:rowOff>
    </xdr:to>
    <xdr:sp macro="" textlink="">
      <xdr:nvSpPr>
        <xdr:cNvPr id="183" name="フローチャート: 判断 182"/>
        <xdr:cNvSpPr/>
      </xdr:nvSpPr>
      <xdr:spPr>
        <a:xfrm>
          <a:off x="1079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19826</xdr:rowOff>
    </xdr:from>
    <xdr:ext cx="469744" cy="259045"/>
    <xdr:sp macro="" textlink="">
      <xdr:nvSpPr>
        <xdr:cNvPr id="184" name="テキスト ボックス 183"/>
        <xdr:cNvSpPr txBox="1"/>
      </xdr:nvSpPr>
      <xdr:spPr>
        <a:xfrm>
          <a:off x="895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100536</xdr:rowOff>
    </xdr:from>
    <xdr:to>
      <xdr:col>24</xdr:col>
      <xdr:colOff>114300</xdr:colOff>
      <xdr:row>78</xdr:row>
      <xdr:rowOff>30686</xdr:rowOff>
    </xdr:to>
    <xdr:sp macro="" textlink="">
      <xdr:nvSpPr>
        <xdr:cNvPr id="190" name="楕円 189"/>
        <xdr:cNvSpPr/>
      </xdr:nvSpPr>
      <xdr:spPr>
        <a:xfrm>
          <a:off x="45847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78963</xdr:rowOff>
    </xdr:from>
    <xdr:ext cx="469744" cy="259045"/>
    <xdr:sp macro="" textlink="">
      <xdr:nvSpPr>
        <xdr:cNvPr id="191" name="維持補修費該当値テキスト"/>
        <xdr:cNvSpPr txBox="1"/>
      </xdr:nvSpPr>
      <xdr:spPr>
        <a:xfrm>
          <a:off x="4686300" y="1328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102181</xdr:rowOff>
    </xdr:from>
    <xdr:to>
      <xdr:col>20</xdr:col>
      <xdr:colOff>38100</xdr:colOff>
      <xdr:row>78</xdr:row>
      <xdr:rowOff>32331</xdr:rowOff>
    </xdr:to>
    <xdr:sp macro="" textlink="">
      <xdr:nvSpPr>
        <xdr:cNvPr id="192" name="楕円 191"/>
        <xdr:cNvSpPr/>
      </xdr:nvSpPr>
      <xdr:spPr>
        <a:xfrm>
          <a:off x="3746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23458</xdr:rowOff>
    </xdr:from>
    <xdr:ext cx="469744" cy="259045"/>
    <xdr:sp macro="" textlink="">
      <xdr:nvSpPr>
        <xdr:cNvPr id="193" name="テキスト ボックス 192"/>
        <xdr:cNvSpPr txBox="1"/>
      </xdr:nvSpPr>
      <xdr:spPr>
        <a:xfrm>
          <a:off x="3562428" y="1339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131603</xdr:rowOff>
    </xdr:from>
    <xdr:to>
      <xdr:col>15</xdr:col>
      <xdr:colOff>101600</xdr:colOff>
      <xdr:row>78</xdr:row>
      <xdr:rowOff>61753</xdr:rowOff>
    </xdr:to>
    <xdr:sp macro="" textlink="">
      <xdr:nvSpPr>
        <xdr:cNvPr id="194" name="楕円 193"/>
        <xdr:cNvSpPr/>
      </xdr:nvSpPr>
      <xdr:spPr>
        <a:xfrm>
          <a:off x="2857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52880</xdr:rowOff>
    </xdr:from>
    <xdr:ext cx="469744" cy="259045"/>
    <xdr:sp macro="" textlink="">
      <xdr:nvSpPr>
        <xdr:cNvPr id="195" name="テキスト ボックス 194"/>
        <xdr:cNvSpPr txBox="1"/>
      </xdr:nvSpPr>
      <xdr:spPr>
        <a:xfrm>
          <a:off x="2673428"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122847</xdr:rowOff>
    </xdr:from>
    <xdr:to>
      <xdr:col>10</xdr:col>
      <xdr:colOff>165100</xdr:colOff>
      <xdr:row>78</xdr:row>
      <xdr:rowOff>52997</xdr:rowOff>
    </xdr:to>
    <xdr:sp macro="" textlink="">
      <xdr:nvSpPr>
        <xdr:cNvPr id="196" name="楕円 195"/>
        <xdr:cNvSpPr/>
      </xdr:nvSpPr>
      <xdr:spPr>
        <a:xfrm>
          <a:off x="1968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44124</xdr:rowOff>
    </xdr:from>
    <xdr:ext cx="469744" cy="259045"/>
    <xdr:sp macro="" textlink="">
      <xdr:nvSpPr>
        <xdr:cNvPr id="197" name="テキスト ボックス 196"/>
        <xdr:cNvSpPr txBox="1"/>
      </xdr:nvSpPr>
      <xdr:spPr>
        <a:xfrm>
          <a:off x="1784428" y="134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111737</xdr:rowOff>
    </xdr:from>
    <xdr:to>
      <xdr:col>6</xdr:col>
      <xdr:colOff>38100</xdr:colOff>
      <xdr:row>78</xdr:row>
      <xdr:rowOff>41887</xdr:rowOff>
    </xdr:to>
    <xdr:sp macro="" textlink="">
      <xdr:nvSpPr>
        <xdr:cNvPr id="198" name="楕円 197"/>
        <xdr:cNvSpPr/>
      </xdr:nvSpPr>
      <xdr:spPr>
        <a:xfrm>
          <a:off x="10795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33014</xdr:rowOff>
    </xdr:from>
    <xdr:ext cx="469744" cy="259045"/>
    <xdr:sp macro="" textlink="">
      <xdr:nvSpPr>
        <xdr:cNvPr id="199" name="テキスト ボックス 198"/>
        <xdr:cNvSpPr txBox="1"/>
      </xdr:nvSpPr>
      <xdr:spPr>
        <a:xfrm>
          <a:off x="895428" y="1340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47623</xdr:rowOff>
    </xdr:from>
    <xdr:to>
      <xdr:col>24</xdr:col>
      <xdr:colOff>63500</xdr:colOff>
      <xdr:row>96</xdr:row>
      <xdr:rowOff>87547</xdr:rowOff>
    </xdr:to>
    <xdr:cxnSp macro="">
      <xdr:nvCxnSpPr>
        <xdr:cNvPr id="231" name="直線コネクタ 230"/>
        <xdr:cNvCxnSpPr/>
      </xdr:nvCxnSpPr>
      <xdr:spPr>
        <a:xfrm flipV="1">
          <a:off x="3797300" y="16506823"/>
          <a:ext cx="8382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77586</xdr:rowOff>
    </xdr:from>
    <xdr:to>
      <xdr:col>19</xdr:col>
      <xdr:colOff>177800</xdr:colOff>
      <xdr:row>96</xdr:row>
      <xdr:rowOff>87547</xdr:rowOff>
    </xdr:to>
    <xdr:cxnSp macro="">
      <xdr:nvCxnSpPr>
        <xdr:cNvPr id="234" name="直線コネクタ 233"/>
        <xdr:cNvCxnSpPr/>
      </xdr:nvCxnSpPr>
      <xdr:spPr>
        <a:xfrm>
          <a:off x="2908300" y="1653678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77586</xdr:rowOff>
    </xdr:from>
    <xdr:to>
      <xdr:col>15</xdr:col>
      <xdr:colOff>50800</xdr:colOff>
      <xdr:row>96</xdr:row>
      <xdr:rowOff>96740</xdr:rowOff>
    </xdr:to>
    <xdr:cxnSp macro="">
      <xdr:nvCxnSpPr>
        <xdr:cNvPr id="237" name="直線コネクタ 236"/>
        <xdr:cNvCxnSpPr/>
      </xdr:nvCxnSpPr>
      <xdr:spPr>
        <a:xfrm flipV="1">
          <a:off x="2019300" y="16536786"/>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96740</xdr:rowOff>
    </xdr:from>
    <xdr:to>
      <xdr:col>10</xdr:col>
      <xdr:colOff>114300</xdr:colOff>
      <xdr:row>98</xdr:row>
      <xdr:rowOff>111142</xdr:rowOff>
    </xdr:to>
    <xdr:cxnSp macro="">
      <xdr:nvCxnSpPr>
        <xdr:cNvPr id="240" name="直線コネクタ 239"/>
        <xdr:cNvCxnSpPr/>
      </xdr:nvCxnSpPr>
      <xdr:spPr>
        <a:xfrm flipV="1">
          <a:off x="1130300" y="16555940"/>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148369</xdr:rowOff>
    </xdr:from>
    <xdr:to>
      <xdr:col>6</xdr:col>
      <xdr:colOff>38100</xdr:colOff>
      <xdr:row>98</xdr:row>
      <xdr:rowOff>78519</xdr:rowOff>
    </xdr:to>
    <xdr:sp macro="" textlink="">
      <xdr:nvSpPr>
        <xdr:cNvPr id="243" name="フローチャート: 判断 242"/>
        <xdr:cNvSpPr/>
      </xdr:nvSpPr>
      <xdr:spPr>
        <a:xfrm>
          <a:off x="1079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95046</xdr:rowOff>
    </xdr:from>
    <xdr:ext cx="534377" cy="259045"/>
    <xdr:sp macro="" textlink="">
      <xdr:nvSpPr>
        <xdr:cNvPr id="244" name="テキスト ボックス 243"/>
        <xdr:cNvSpPr txBox="1"/>
      </xdr:nvSpPr>
      <xdr:spPr>
        <a:xfrm>
          <a:off x="863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168273</xdr:rowOff>
    </xdr:from>
    <xdr:to>
      <xdr:col>24</xdr:col>
      <xdr:colOff>114300</xdr:colOff>
      <xdr:row>96</xdr:row>
      <xdr:rowOff>98423</xdr:rowOff>
    </xdr:to>
    <xdr:sp macro="" textlink="">
      <xdr:nvSpPr>
        <xdr:cNvPr id="250" name="楕円 249"/>
        <xdr:cNvSpPr/>
      </xdr:nvSpPr>
      <xdr:spPr>
        <a:xfrm>
          <a:off x="4584700" y="164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146700</xdr:rowOff>
    </xdr:from>
    <xdr:ext cx="534377" cy="259045"/>
    <xdr:sp macro="" textlink="">
      <xdr:nvSpPr>
        <xdr:cNvPr id="251" name="扶助費該当値テキスト"/>
        <xdr:cNvSpPr txBox="1"/>
      </xdr:nvSpPr>
      <xdr:spPr>
        <a:xfrm>
          <a:off x="4686300" y="1643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36747</xdr:rowOff>
    </xdr:from>
    <xdr:to>
      <xdr:col>20</xdr:col>
      <xdr:colOff>38100</xdr:colOff>
      <xdr:row>96</xdr:row>
      <xdr:rowOff>138347</xdr:rowOff>
    </xdr:to>
    <xdr:sp macro="" textlink="">
      <xdr:nvSpPr>
        <xdr:cNvPr id="252" name="楕円 251"/>
        <xdr:cNvSpPr/>
      </xdr:nvSpPr>
      <xdr:spPr>
        <a:xfrm>
          <a:off x="3746500" y="16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129474</xdr:rowOff>
    </xdr:from>
    <xdr:ext cx="534377" cy="259045"/>
    <xdr:sp macro="" textlink="">
      <xdr:nvSpPr>
        <xdr:cNvPr id="253" name="テキスト ボックス 252"/>
        <xdr:cNvSpPr txBox="1"/>
      </xdr:nvSpPr>
      <xdr:spPr>
        <a:xfrm>
          <a:off x="3530111" y="165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26786</xdr:rowOff>
    </xdr:from>
    <xdr:to>
      <xdr:col>15</xdr:col>
      <xdr:colOff>101600</xdr:colOff>
      <xdr:row>96</xdr:row>
      <xdr:rowOff>128386</xdr:rowOff>
    </xdr:to>
    <xdr:sp macro="" textlink="">
      <xdr:nvSpPr>
        <xdr:cNvPr id="254" name="楕円 253"/>
        <xdr:cNvSpPr/>
      </xdr:nvSpPr>
      <xdr:spPr>
        <a:xfrm>
          <a:off x="2857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144913</xdr:rowOff>
    </xdr:from>
    <xdr:ext cx="534377" cy="259045"/>
    <xdr:sp macro="" textlink="">
      <xdr:nvSpPr>
        <xdr:cNvPr id="255" name="テキスト ボックス 254"/>
        <xdr:cNvSpPr txBox="1"/>
      </xdr:nvSpPr>
      <xdr:spPr>
        <a:xfrm>
          <a:off x="2641111" y="162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45940</xdr:rowOff>
    </xdr:from>
    <xdr:to>
      <xdr:col>10</xdr:col>
      <xdr:colOff>165100</xdr:colOff>
      <xdr:row>96</xdr:row>
      <xdr:rowOff>147540</xdr:rowOff>
    </xdr:to>
    <xdr:sp macro="" textlink="">
      <xdr:nvSpPr>
        <xdr:cNvPr id="256" name="楕円 255"/>
        <xdr:cNvSpPr/>
      </xdr:nvSpPr>
      <xdr:spPr>
        <a:xfrm>
          <a:off x="19685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138667</xdr:rowOff>
    </xdr:from>
    <xdr:ext cx="534377" cy="259045"/>
    <xdr:sp macro="" textlink="">
      <xdr:nvSpPr>
        <xdr:cNvPr id="257" name="テキスト ボックス 256"/>
        <xdr:cNvSpPr txBox="1"/>
      </xdr:nvSpPr>
      <xdr:spPr>
        <a:xfrm>
          <a:off x="1752111" y="165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60342</xdr:rowOff>
    </xdr:from>
    <xdr:to>
      <xdr:col>6</xdr:col>
      <xdr:colOff>38100</xdr:colOff>
      <xdr:row>98</xdr:row>
      <xdr:rowOff>161942</xdr:rowOff>
    </xdr:to>
    <xdr:sp macro="" textlink="">
      <xdr:nvSpPr>
        <xdr:cNvPr id="258" name="楕円 257"/>
        <xdr:cNvSpPr/>
      </xdr:nvSpPr>
      <xdr:spPr>
        <a:xfrm>
          <a:off x="1079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153069</xdr:rowOff>
    </xdr:from>
    <xdr:ext cx="534377" cy="259045"/>
    <xdr:sp macro="" textlink="">
      <xdr:nvSpPr>
        <xdr:cNvPr id="259" name="テキスト ボックス 258"/>
        <xdr:cNvSpPr txBox="1"/>
      </xdr:nvSpPr>
      <xdr:spPr>
        <a:xfrm>
          <a:off x="863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166789</xdr:rowOff>
    </xdr:from>
    <xdr:to>
      <xdr:col>55</xdr:col>
      <xdr:colOff>0</xdr:colOff>
      <xdr:row>37</xdr:row>
      <xdr:rowOff>37725</xdr:rowOff>
    </xdr:to>
    <xdr:cxnSp macro="">
      <xdr:nvCxnSpPr>
        <xdr:cNvPr id="288" name="直線コネクタ 287"/>
        <xdr:cNvCxnSpPr/>
      </xdr:nvCxnSpPr>
      <xdr:spPr>
        <a:xfrm flipV="1">
          <a:off x="9639300" y="6338989"/>
          <a:ext cx="8382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37725</xdr:rowOff>
    </xdr:from>
    <xdr:to>
      <xdr:col>50</xdr:col>
      <xdr:colOff>114300</xdr:colOff>
      <xdr:row>37</xdr:row>
      <xdr:rowOff>63782</xdr:rowOff>
    </xdr:to>
    <xdr:cxnSp macro="">
      <xdr:nvCxnSpPr>
        <xdr:cNvPr id="291" name="直線コネクタ 290"/>
        <xdr:cNvCxnSpPr/>
      </xdr:nvCxnSpPr>
      <xdr:spPr>
        <a:xfrm flipV="1">
          <a:off x="8750300" y="6381375"/>
          <a:ext cx="889000" cy="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52241</xdr:rowOff>
    </xdr:from>
    <xdr:to>
      <xdr:col>45</xdr:col>
      <xdr:colOff>177800</xdr:colOff>
      <xdr:row>37</xdr:row>
      <xdr:rowOff>63782</xdr:rowOff>
    </xdr:to>
    <xdr:cxnSp macro="">
      <xdr:nvCxnSpPr>
        <xdr:cNvPr id="294" name="直線コネクタ 293"/>
        <xdr:cNvCxnSpPr/>
      </xdr:nvCxnSpPr>
      <xdr:spPr>
        <a:xfrm>
          <a:off x="7861300" y="6395891"/>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52241</xdr:rowOff>
    </xdr:from>
    <xdr:to>
      <xdr:col>41</xdr:col>
      <xdr:colOff>50800</xdr:colOff>
      <xdr:row>37</xdr:row>
      <xdr:rowOff>66918</xdr:rowOff>
    </xdr:to>
    <xdr:cxnSp macro="">
      <xdr:nvCxnSpPr>
        <xdr:cNvPr id="297" name="直線コネクタ 296"/>
        <xdr:cNvCxnSpPr/>
      </xdr:nvCxnSpPr>
      <xdr:spPr>
        <a:xfrm flipV="1">
          <a:off x="6972300" y="6395891"/>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154337</xdr:rowOff>
    </xdr:from>
    <xdr:to>
      <xdr:col>36</xdr:col>
      <xdr:colOff>165100</xdr:colOff>
      <xdr:row>37</xdr:row>
      <xdr:rowOff>84487</xdr:rowOff>
    </xdr:to>
    <xdr:sp macro="" textlink="">
      <xdr:nvSpPr>
        <xdr:cNvPr id="300" name="フローチャート: 判断 299"/>
        <xdr:cNvSpPr/>
      </xdr:nvSpPr>
      <xdr:spPr>
        <a:xfrm>
          <a:off x="6921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101014</xdr:rowOff>
    </xdr:from>
    <xdr:ext cx="534377" cy="259045"/>
    <xdr:sp macro="" textlink="">
      <xdr:nvSpPr>
        <xdr:cNvPr id="301" name="テキスト ボックス 300"/>
        <xdr:cNvSpPr txBox="1"/>
      </xdr:nvSpPr>
      <xdr:spPr>
        <a:xfrm>
          <a:off x="6705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115989</xdr:rowOff>
    </xdr:from>
    <xdr:to>
      <xdr:col>55</xdr:col>
      <xdr:colOff>50800</xdr:colOff>
      <xdr:row>37</xdr:row>
      <xdr:rowOff>46139</xdr:rowOff>
    </xdr:to>
    <xdr:sp macro="" textlink="">
      <xdr:nvSpPr>
        <xdr:cNvPr id="307" name="楕円 306"/>
        <xdr:cNvSpPr/>
      </xdr:nvSpPr>
      <xdr:spPr>
        <a:xfrm>
          <a:off x="104267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94416</xdr:rowOff>
    </xdr:from>
    <xdr:ext cx="599010" cy="259045"/>
    <xdr:sp macro="" textlink="">
      <xdr:nvSpPr>
        <xdr:cNvPr id="308" name="補助費等該当値テキスト"/>
        <xdr:cNvSpPr txBox="1"/>
      </xdr:nvSpPr>
      <xdr:spPr>
        <a:xfrm>
          <a:off x="10528300" y="62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158375</xdr:rowOff>
    </xdr:from>
    <xdr:to>
      <xdr:col>50</xdr:col>
      <xdr:colOff>165100</xdr:colOff>
      <xdr:row>37</xdr:row>
      <xdr:rowOff>88525</xdr:rowOff>
    </xdr:to>
    <xdr:sp macro="" textlink="">
      <xdr:nvSpPr>
        <xdr:cNvPr id="309" name="楕円 308"/>
        <xdr:cNvSpPr/>
      </xdr:nvSpPr>
      <xdr:spPr>
        <a:xfrm>
          <a:off x="9588500" y="63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79652</xdr:rowOff>
    </xdr:from>
    <xdr:ext cx="534377" cy="259045"/>
    <xdr:sp macro="" textlink="">
      <xdr:nvSpPr>
        <xdr:cNvPr id="310" name="テキスト ボックス 309"/>
        <xdr:cNvSpPr txBox="1"/>
      </xdr:nvSpPr>
      <xdr:spPr>
        <a:xfrm>
          <a:off x="9372111" y="64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12982</xdr:rowOff>
    </xdr:from>
    <xdr:to>
      <xdr:col>46</xdr:col>
      <xdr:colOff>38100</xdr:colOff>
      <xdr:row>37</xdr:row>
      <xdr:rowOff>114582</xdr:rowOff>
    </xdr:to>
    <xdr:sp macro="" textlink="">
      <xdr:nvSpPr>
        <xdr:cNvPr id="311" name="楕円 310"/>
        <xdr:cNvSpPr/>
      </xdr:nvSpPr>
      <xdr:spPr>
        <a:xfrm>
          <a:off x="8699500" y="63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105709</xdr:rowOff>
    </xdr:from>
    <xdr:ext cx="534377" cy="259045"/>
    <xdr:sp macro="" textlink="">
      <xdr:nvSpPr>
        <xdr:cNvPr id="312" name="テキスト ボックス 311"/>
        <xdr:cNvSpPr txBox="1"/>
      </xdr:nvSpPr>
      <xdr:spPr>
        <a:xfrm>
          <a:off x="8483111" y="6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1441</xdr:rowOff>
    </xdr:from>
    <xdr:to>
      <xdr:col>41</xdr:col>
      <xdr:colOff>101600</xdr:colOff>
      <xdr:row>37</xdr:row>
      <xdr:rowOff>103041</xdr:rowOff>
    </xdr:to>
    <xdr:sp macro="" textlink="">
      <xdr:nvSpPr>
        <xdr:cNvPr id="313" name="楕円 312"/>
        <xdr:cNvSpPr/>
      </xdr:nvSpPr>
      <xdr:spPr>
        <a:xfrm>
          <a:off x="78105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94168</xdr:rowOff>
    </xdr:from>
    <xdr:ext cx="534377" cy="259045"/>
    <xdr:sp macro="" textlink="">
      <xdr:nvSpPr>
        <xdr:cNvPr id="314" name="テキスト ボックス 313"/>
        <xdr:cNvSpPr txBox="1"/>
      </xdr:nvSpPr>
      <xdr:spPr>
        <a:xfrm>
          <a:off x="7594111" y="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16118</xdr:rowOff>
    </xdr:from>
    <xdr:to>
      <xdr:col>36</xdr:col>
      <xdr:colOff>165100</xdr:colOff>
      <xdr:row>37</xdr:row>
      <xdr:rowOff>117718</xdr:rowOff>
    </xdr:to>
    <xdr:sp macro="" textlink="">
      <xdr:nvSpPr>
        <xdr:cNvPr id="315" name="楕円 314"/>
        <xdr:cNvSpPr/>
      </xdr:nvSpPr>
      <xdr:spPr>
        <a:xfrm>
          <a:off x="6921500" y="63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108845</xdr:rowOff>
    </xdr:from>
    <xdr:ext cx="534377" cy="259045"/>
    <xdr:sp macro="" textlink="">
      <xdr:nvSpPr>
        <xdr:cNvPr id="316" name="テキスト ボックス 315"/>
        <xdr:cNvSpPr txBox="1"/>
      </xdr:nvSpPr>
      <xdr:spPr>
        <a:xfrm>
          <a:off x="6705111" y="64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89419</xdr:rowOff>
    </xdr:from>
    <xdr:to>
      <xdr:col>55</xdr:col>
      <xdr:colOff>0</xdr:colOff>
      <xdr:row>58</xdr:row>
      <xdr:rowOff>143904</xdr:rowOff>
    </xdr:to>
    <xdr:cxnSp macro="">
      <xdr:nvCxnSpPr>
        <xdr:cNvPr id="345" name="直線コネクタ 344"/>
        <xdr:cNvCxnSpPr/>
      </xdr:nvCxnSpPr>
      <xdr:spPr>
        <a:xfrm flipV="1">
          <a:off x="9639300" y="10033519"/>
          <a:ext cx="8382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102711</xdr:rowOff>
    </xdr:from>
    <xdr:to>
      <xdr:col>50</xdr:col>
      <xdr:colOff>114300</xdr:colOff>
      <xdr:row>58</xdr:row>
      <xdr:rowOff>143904</xdr:rowOff>
    </xdr:to>
    <xdr:cxnSp macro="">
      <xdr:nvCxnSpPr>
        <xdr:cNvPr id="348" name="直線コネクタ 347"/>
        <xdr:cNvCxnSpPr/>
      </xdr:nvCxnSpPr>
      <xdr:spPr>
        <a:xfrm>
          <a:off x="8750300" y="10046811"/>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102711</xdr:rowOff>
    </xdr:from>
    <xdr:to>
      <xdr:col>45</xdr:col>
      <xdr:colOff>177800</xdr:colOff>
      <xdr:row>58</xdr:row>
      <xdr:rowOff>125098</xdr:rowOff>
    </xdr:to>
    <xdr:cxnSp macro="">
      <xdr:nvCxnSpPr>
        <xdr:cNvPr id="351" name="直線コネクタ 350"/>
        <xdr:cNvCxnSpPr/>
      </xdr:nvCxnSpPr>
      <xdr:spPr>
        <a:xfrm flipV="1">
          <a:off x="7861300" y="10046811"/>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33104</xdr:rowOff>
    </xdr:from>
    <xdr:to>
      <xdr:col>41</xdr:col>
      <xdr:colOff>50800</xdr:colOff>
      <xdr:row>58</xdr:row>
      <xdr:rowOff>125098</xdr:rowOff>
    </xdr:to>
    <xdr:cxnSp macro="">
      <xdr:nvCxnSpPr>
        <xdr:cNvPr id="354" name="直線コネクタ 353"/>
        <xdr:cNvCxnSpPr/>
      </xdr:nvCxnSpPr>
      <xdr:spPr>
        <a:xfrm>
          <a:off x="6972300" y="9634304"/>
          <a:ext cx="889000" cy="4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91546</xdr:rowOff>
    </xdr:from>
    <xdr:to>
      <xdr:col>36</xdr:col>
      <xdr:colOff>165100</xdr:colOff>
      <xdr:row>58</xdr:row>
      <xdr:rowOff>21696</xdr:rowOff>
    </xdr:to>
    <xdr:sp macro="" textlink="">
      <xdr:nvSpPr>
        <xdr:cNvPr id="357" name="フローチャート: 判断 356"/>
        <xdr:cNvSpPr/>
      </xdr:nvSpPr>
      <xdr:spPr>
        <a:xfrm>
          <a:off x="6921500" y="986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12823</xdr:rowOff>
    </xdr:from>
    <xdr:ext cx="599010" cy="259045"/>
    <xdr:sp macro="" textlink="">
      <xdr:nvSpPr>
        <xdr:cNvPr id="358" name="テキスト ボックス 357"/>
        <xdr:cNvSpPr txBox="1"/>
      </xdr:nvSpPr>
      <xdr:spPr>
        <a:xfrm>
          <a:off x="6672795" y="995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38619</xdr:rowOff>
    </xdr:from>
    <xdr:to>
      <xdr:col>55</xdr:col>
      <xdr:colOff>50800</xdr:colOff>
      <xdr:row>58</xdr:row>
      <xdr:rowOff>140219</xdr:rowOff>
    </xdr:to>
    <xdr:sp macro="" textlink="">
      <xdr:nvSpPr>
        <xdr:cNvPr id="364" name="楕円 363"/>
        <xdr:cNvSpPr/>
      </xdr:nvSpPr>
      <xdr:spPr>
        <a:xfrm>
          <a:off x="10426700" y="99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124996</xdr:rowOff>
    </xdr:from>
    <xdr:ext cx="534377" cy="259045"/>
    <xdr:sp macro="" textlink="">
      <xdr:nvSpPr>
        <xdr:cNvPr id="365" name="普通建設事業費該当値テキスト"/>
        <xdr:cNvSpPr txBox="1"/>
      </xdr:nvSpPr>
      <xdr:spPr>
        <a:xfrm>
          <a:off x="10528300" y="989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93104</xdr:rowOff>
    </xdr:from>
    <xdr:to>
      <xdr:col>50</xdr:col>
      <xdr:colOff>165100</xdr:colOff>
      <xdr:row>59</xdr:row>
      <xdr:rowOff>23254</xdr:rowOff>
    </xdr:to>
    <xdr:sp macro="" textlink="">
      <xdr:nvSpPr>
        <xdr:cNvPr id="366" name="楕円 365"/>
        <xdr:cNvSpPr/>
      </xdr:nvSpPr>
      <xdr:spPr>
        <a:xfrm>
          <a:off x="9588500" y="100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14381</xdr:rowOff>
    </xdr:from>
    <xdr:ext cx="534377" cy="259045"/>
    <xdr:sp macro="" textlink="">
      <xdr:nvSpPr>
        <xdr:cNvPr id="367" name="テキスト ボックス 366"/>
        <xdr:cNvSpPr txBox="1"/>
      </xdr:nvSpPr>
      <xdr:spPr>
        <a:xfrm>
          <a:off x="9372111" y="101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51911</xdr:rowOff>
    </xdr:from>
    <xdr:to>
      <xdr:col>46</xdr:col>
      <xdr:colOff>38100</xdr:colOff>
      <xdr:row>58</xdr:row>
      <xdr:rowOff>153511</xdr:rowOff>
    </xdr:to>
    <xdr:sp macro="" textlink="">
      <xdr:nvSpPr>
        <xdr:cNvPr id="368" name="楕円 367"/>
        <xdr:cNvSpPr/>
      </xdr:nvSpPr>
      <xdr:spPr>
        <a:xfrm>
          <a:off x="8699500" y="99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144638</xdr:rowOff>
    </xdr:from>
    <xdr:ext cx="534377" cy="259045"/>
    <xdr:sp macro="" textlink="">
      <xdr:nvSpPr>
        <xdr:cNvPr id="369" name="テキスト ボックス 368"/>
        <xdr:cNvSpPr txBox="1"/>
      </xdr:nvSpPr>
      <xdr:spPr>
        <a:xfrm>
          <a:off x="8483111" y="100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74298</xdr:rowOff>
    </xdr:from>
    <xdr:to>
      <xdr:col>41</xdr:col>
      <xdr:colOff>101600</xdr:colOff>
      <xdr:row>59</xdr:row>
      <xdr:rowOff>4448</xdr:rowOff>
    </xdr:to>
    <xdr:sp macro="" textlink="">
      <xdr:nvSpPr>
        <xdr:cNvPr id="370" name="楕円 369"/>
        <xdr:cNvSpPr/>
      </xdr:nvSpPr>
      <xdr:spPr>
        <a:xfrm>
          <a:off x="7810500" y="100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167025</xdr:rowOff>
    </xdr:from>
    <xdr:ext cx="534377" cy="259045"/>
    <xdr:sp macro="" textlink="">
      <xdr:nvSpPr>
        <xdr:cNvPr id="371" name="テキスト ボックス 370"/>
        <xdr:cNvSpPr txBox="1"/>
      </xdr:nvSpPr>
      <xdr:spPr>
        <a:xfrm>
          <a:off x="7594111" y="101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153754</xdr:rowOff>
    </xdr:from>
    <xdr:to>
      <xdr:col>36</xdr:col>
      <xdr:colOff>165100</xdr:colOff>
      <xdr:row>56</xdr:row>
      <xdr:rowOff>83904</xdr:rowOff>
    </xdr:to>
    <xdr:sp macro="" textlink="">
      <xdr:nvSpPr>
        <xdr:cNvPr id="372" name="楕円 371"/>
        <xdr:cNvSpPr/>
      </xdr:nvSpPr>
      <xdr:spPr>
        <a:xfrm>
          <a:off x="6921500" y="95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100431</xdr:rowOff>
    </xdr:from>
    <xdr:ext cx="599010" cy="259045"/>
    <xdr:sp macro="" textlink="">
      <xdr:nvSpPr>
        <xdr:cNvPr id="373" name="テキスト ボックス 372"/>
        <xdr:cNvSpPr txBox="1"/>
      </xdr:nvSpPr>
      <xdr:spPr>
        <a:xfrm>
          <a:off x="6672795" y="935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110900</xdr:rowOff>
    </xdr:from>
    <xdr:to>
      <xdr:col>55</xdr:col>
      <xdr:colOff>0</xdr:colOff>
      <xdr:row>78</xdr:row>
      <xdr:rowOff>134520</xdr:rowOff>
    </xdr:to>
    <xdr:cxnSp macro="">
      <xdr:nvCxnSpPr>
        <xdr:cNvPr id="400" name="直線コネクタ 399"/>
        <xdr:cNvCxnSpPr/>
      </xdr:nvCxnSpPr>
      <xdr:spPr>
        <a:xfrm flipV="1">
          <a:off x="9639300" y="13484000"/>
          <a:ext cx="838200" cy="2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24856</xdr:rowOff>
    </xdr:from>
    <xdr:to>
      <xdr:col>50</xdr:col>
      <xdr:colOff>114300</xdr:colOff>
      <xdr:row>78</xdr:row>
      <xdr:rowOff>134520</xdr:rowOff>
    </xdr:to>
    <xdr:cxnSp macro="">
      <xdr:nvCxnSpPr>
        <xdr:cNvPr id="403" name="直線コネクタ 402"/>
        <xdr:cNvCxnSpPr/>
      </xdr:nvCxnSpPr>
      <xdr:spPr>
        <a:xfrm>
          <a:off x="8750300" y="13397956"/>
          <a:ext cx="8890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24856</xdr:rowOff>
    </xdr:from>
    <xdr:to>
      <xdr:col>45</xdr:col>
      <xdr:colOff>177800</xdr:colOff>
      <xdr:row>78</xdr:row>
      <xdr:rowOff>129358</xdr:rowOff>
    </xdr:to>
    <xdr:cxnSp macro="">
      <xdr:nvCxnSpPr>
        <xdr:cNvPr id="406" name="直線コネクタ 405"/>
        <xdr:cNvCxnSpPr/>
      </xdr:nvCxnSpPr>
      <xdr:spPr>
        <a:xfrm flipV="1">
          <a:off x="7861300" y="1339795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152310</xdr:rowOff>
    </xdr:from>
    <xdr:to>
      <xdr:col>41</xdr:col>
      <xdr:colOff>50800</xdr:colOff>
      <xdr:row>78</xdr:row>
      <xdr:rowOff>129358</xdr:rowOff>
    </xdr:to>
    <xdr:cxnSp macro="">
      <xdr:nvCxnSpPr>
        <xdr:cNvPr id="409" name="直線コネクタ 408"/>
        <xdr:cNvCxnSpPr/>
      </xdr:nvCxnSpPr>
      <xdr:spPr>
        <a:xfrm>
          <a:off x="6972300" y="13182510"/>
          <a:ext cx="889000" cy="3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134652</xdr:rowOff>
    </xdr:from>
    <xdr:to>
      <xdr:col>36</xdr:col>
      <xdr:colOff>165100</xdr:colOff>
      <xdr:row>77</xdr:row>
      <xdr:rowOff>64802</xdr:rowOff>
    </xdr:to>
    <xdr:sp macro="" textlink="">
      <xdr:nvSpPr>
        <xdr:cNvPr id="412" name="フローチャート: 判断 411"/>
        <xdr:cNvSpPr/>
      </xdr:nvSpPr>
      <xdr:spPr>
        <a:xfrm>
          <a:off x="6921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55929</xdr:rowOff>
    </xdr:from>
    <xdr:ext cx="534377" cy="259045"/>
    <xdr:sp macro="" textlink="">
      <xdr:nvSpPr>
        <xdr:cNvPr id="413" name="テキスト ボックス 412"/>
        <xdr:cNvSpPr txBox="1"/>
      </xdr:nvSpPr>
      <xdr:spPr>
        <a:xfrm>
          <a:off x="6705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60100</xdr:rowOff>
    </xdr:from>
    <xdr:to>
      <xdr:col>55</xdr:col>
      <xdr:colOff>50800</xdr:colOff>
      <xdr:row>78</xdr:row>
      <xdr:rowOff>161700</xdr:rowOff>
    </xdr:to>
    <xdr:sp macro="" textlink="">
      <xdr:nvSpPr>
        <xdr:cNvPr id="419" name="楕円 418"/>
        <xdr:cNvSpPr/>
      </xdr:nvSpPr>
      <xdr:spPr>
        <a:xfrm>
          <a:off x="10426700" y="134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146477</xdr:rowOff>
    </xdr:from>
    <xdr:ext cx="469744" cy="259045"/>
    <xdr:sp macro="" textlink="">
      <xdr:nvSpPr>
        <xdr:cNvPr id="420" name="普通建設事業費 （ うち新規整備　）該当値テキスト"/>
        <xdr:cNvSpPr txBox="1"/>
      </xdr:nvSpPr>
      <xdr:spPr>
        <a:xfrm>
          <a:off x="10528300" y="1334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83720</xdr:rowOff>
    </xdr:from>
    <xdr:to>
      <xdr:col>50</xdr:col>
      <xdr:colOff>165100</xdr:colOff>
      <xdr:row>79</xdr:row>
      <xdr:rowOff>13870</xdr:rowOff>
    </xdr:to>
    <xdr:sp macro="" textlink="">
      <xdr:nvSpPr>
        <xdr:cNvPr id="421" name="楕円 420"/>
        <xdr:cNvSpPr/>
      </xdr:nvSpPr>
      <xdr:spPr>
        <a:xfrm>
          <a:off x="9588500" y="13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4997</xdr:rowOff>
    </xdr:from>
    <xdr:ext cx="469744" cy="259045"/>
    <xdr:sp macro="" textlink="">
      <xdr:nvSpPr>
        <xdr:cNvPr id="422" name="テキスト ボックス 421"/>
        <xdr:cNvSpPr txBox="1"/>
      </xdr:nvSpPr>
      <xdr:spPr>
        <a:xfrm>
          <a:off x="9404428" y="135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145506</xdr:rowOff>
    </xdr:from>
    <xdr:to>
      <xdr:col>46</xdr:col>
      <xdr:colOff>38100</xdr:colOff>
      <xdr:row>78</xdr:row>
      <xdr:rowOff>75656</xdr:rowOff>
    </xdr:to>
    <xdr:sp macro="" textlink="">
      <xdr:nvSpPr>
        <xdr:cNvPr id="423" name="楕円 422"/>
        <xdr:cNvSpPr/>
      </xdr:nvSpPr>
      <xdr:spPr>
        <a:xfrm>
          <a:off x="8699500" y="133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66783</xdr:rowOff>
    </xdr:from>
    <xdr:ext cx="534377" cy="259045"/>
    <xdr:sp macro="" textlink="">
      <xdr:nvSpPr>
        <xdr:cNvPr id="424" name="テキスト ボックス 423"/>
        <xdr:cNvSpPr txBox="1"/>
      </xdr:nvSpPr>
      <xdr:spPr>
        <a:xfrm>
          <a:off x="8483111" y="134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78558</xdr:rowOff>
    </xdr:from>
    <xdr:to>
      <xdr:col>41</xdr:col>
      <xdr:colOff>101600</xdr:colOff>
      <xdr:row>79</xdr:row>
      <xdr:rowOff>8708</xdr:rowOff>
    </xdr:to>
    <xdr:sp macro="" textlink="">
      <xdr:nvSpPr>
        <xdr:cNvPr id="425" name="楕円 424"/>
        <xdr:cNvSpPr/>
      </xdr:nvSpPr>
      <xdr:spPr>
        <a:xfrm>
          <a:off x="78105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171285</xdr:rowOff>
    </xdr:from>
    <xdr:ext cx="469744" cy="259045"/>
    <xdr:sp macro="" textlink="">
      <xdr:nvSpPr>
        <xdr:cNvPr id="426" name="テキスト ボックス 425"/>
        <xdr:cNvSpPr txBox="1"/>
      </xdr:nvSpPr>
      <xdr:spPr>
        <a:xfrm>
          <a:off x="7626428" y="135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101510</xdr:rowOff>
    </xdr:from>
    <xdr:to>
      <xdr:col>36</xdr:col>
      <xdr:colOff>165100</xdr:colOff>
      <xdr:row>77</xdr:row>
      <xdr:rowOff>31660</xdr:rowOff>
    </xdr:to>
    <xdr:sp macro="" textlink="">
      <xdr:nvSpPr>
        <xdr:cNvPr id="427" name="楕円 426"/>
        <xdr:cNvSpPr/>
      </xdr:nvSpPr>
      <xdr:spPr>
        <a:xfrm>
          <a:off x="6921500" y="13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48186</xdr:rowOff>
    </xdr:from>
    <xdr:ext cx="534377" cy="259045"/>
    <xdr:sp macro="" textlink="">
      <xdr:nvSpPr>
        <xdr:cNvPr id="428" name="テキスト ボックス 427"/>
        <xdr:cNvSpPr txBox="1"/>
      </xdr:nvSpPr>
      <xdr:spPr>
        <a:xfrm>
          <a:off x="6705111" y="12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90943</xdr:rowOff>
    </xdr:from>
    <xdr:to>
      <xdr:col>55</xdr:col>
      <xdr:colOff>0</xdr:colOff>
      <xdr:row>98</xdr:row>
      <xdr:rowOff>158412</xdr:rowOff>
    </xdr:to>
    <xdr:cxnSp macro="">
      <xdr:nvCxnSpPr>
        <xdr:cNvPr id="459" name="直線コネクタ 458"/>
        <xdr:cNvCxnSpPr/>
      </xdr:nvCxnSpPr>
      <xdr:spPr>
        <a:xfrm flipV="1">
          <a:off x="9639300" y="16893043"/>
          <a:ext cx="8382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158412</xdr:rowOff>
    </xdr:from>
    <xdr:to>
      <xdr:col>50</xdr:col>
      <xdr:colOff>114300</xdr:colOff>
      <xdr:row>99</xdr:row>
      <xdr:rowOff>4735</xdr:rowOff>
    </xdr:to>
    <xdr:cxnSp macro="">
      <xdr:nvCxnSpPr>
        <xdr:cNvPr id="462" name="直線コネクタ 461"/>
        <xdr:cNvCxnSpPr/>
      </xdr:nvCxnSpPr>
      <xdr:spPr>
        <a:xfrm flipV="1">
          <a:off x="8750300" y="16960512"/>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152798</xdr:rowOff>
    </xdr:from>
    <xdr:to>
      <xdr:col>45</xdr:col>
      <xdr:colOff>177800</xdr:colOff>
      <xdr:row>99</xdr:row>
      <xdr:rowOff>4735</xdr:rowOff>
    </xdr:to>
    <xdr:cxnSp macro="">
      <xdr:nvCxnSpPr>
        <xdr:cNvPr id="465" name="直線コネクタ 464"/>
        <xdr:cNvCxnSpPr/>
      </xdr:nvCxnSpPr>
      <xdr:spPr>
        <a:xfrm>
          <a:off x="7861300" y="16954898"/>
          <a:ext cx="8890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148230</xdr:rowOff>
    </xdr:from>
    <xdr:to>
      <xdr:col>41</xdr:col>
      <xdr:colOff>50800</xdr:colOff>
      <xdr:row>98</xdr:row>
      <xdr:rowOff>152798</xdr:rowOff>
    </xdr:to>
    <xdr:cxnSp macro="">
      <xdr:nvCxnSpPr>
        <xdr:cNvPr id="468" name="直線コネクタ 467"/>
        <xdr:cNvCxnSpPr/>
      </xdr:nvCxnSpPr>
      <xdr:spPr>
        <a:xfrm>
          <a:off x="6972300" y="16950330"/>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73042</xdr:rowOff>
    </xdr:from>
    <xdr:to>
      <xdr:col>36</xdr:col>
      <xdr:colOff>165100</xdr:colOff>
      <xdr:row>99</xdr:row>
      <xdr:rowOff>3192</xdr:rowOff>
    </xdr:to>
    <xdr:sp macro="" textlink="">
      <xdr:nvSpPr>
        <xdr:cNvPr id="471" name="フローチャート: 判断 470"/>
        <xdr:cNvSpPr/>
      </xdr:nvSpPr>
      <xdr:spPr>
        <a:xfrm>
          <a:off x="6921500" y="168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19719</xdr:rowOff>
    </xdr:from>
    <xdr:ext cx="534377" cy="259045"/>
    <xdr:sp macro="" textlink="">
      <xdr:nvSpPr>
        <xdr:cNvPr id="472" name="テキスト ボックス 471"/>
        <xdr:cNvSpPr txBox="1"/>
      </xdr:nvSpPr>
      <xdr:spPr>
        <a:xfrm>
          <a:off x="6705111" y="166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40143</xdr:rowOff>
    </xdr:from>
    <xdr:to>
      <xdr:col>55</xdr:col>
      <xdr:colOff>50800</xdr:colOff>
      <xdr:row>98</xdr:row>
      <xdr:rowOff>141743</xdr:rowOff>
    </xdr:to>
    <xdr:sp macro="" textlink="">
      <xdr:nvSpPr>
        <xdr:cNvPr id="478" name="楕円 477"/>
        <xdr:cNvSpPr/>
      </xdr:nvSpPr>
      <xdr:spPr>
        <a:xfrm>
          <a:off x="10426700" y="168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18570</xdr:rowOff>
    </xdr:from>
    <xdr:ext cx="534377" cy="259045"/>
    <xdr:sp macro="" textlink="">
      <xdr:nvSpPr>
        <xdr:cNvPr id="479" name="普通建設事業費 （ うち更新整備　）該当値テキスト"/>
        <xdr:cNvSpPr txBox="1"/>
      </xdr:nvSpPr>
      <xdr:spPr>
        <a:xfrm>
          <a:off x="10528300" y="1682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107612</xdr:rowOff>
    </xdr:from>
    <xdr:to>
      <xdr:col>50</xdr:col>
      <xdr:colOff>165100</xdr:colOff>
      <xdr:row>99</xdr:row>
      <xdr:rowOff>37762</xdr:rowOff>
    </xdr:to>
    <xdr:sp macro="" textlink="">
      <xdr:nvSpPr>
        <xdr:cNvPr id="480" name="楕円 479"/>
        <xdr:cNvSpPr/>
      </xdr:nvSpPr>
      <xdr:spPr>
        <a:xfrm>
          <a:off x="9588500" y="169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28889</xdr:rowOff>
    </xdr:from>
    <xdr:ext cx="534377" cy="259045"/>
    <xdr:sp macro="" textlink="">
      <xdr:nvSpPr>
        <xdr:cNvPr id="481" name="テキスト ボックス 480"/>
        <xdr:cNvSpPr txBox="1"/>
      </xdr:nvSpPr>
      <xdr:spPr>
        <a:xfrm>
          <a:off x="9372111" y="170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125385</xdr:rowOff>
    </xdr:from>
    <xdr:to>
      <xdr:col>46</xdr:col>
      <xdr:colOff>38100</xdr:colOff>
      <xdr:row>99</xdr:row>
      <xdr:rowOff>55535</xdr:rowOff>
    </xdr:to>
    <xdr:sp macro="" textlink="">
      <xdr:nvSpPr>
        <xdr:cNvPr id="482" name="楕円 481"/>
        <xdr:cNvSpPr/>
      </xdr:nvSpPr>
      <xdr:spPr>
        <a:xfrm>
          <a:off x="8699500" y="169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46662</xdr:rowOff>
    </xdr:from>
    <xdr:ext cx="534377" cy="259045"/>
    <xdr:sp macro="" textlink="">
      <xdr:nvSpPr>
        <xdr:cNvPr id="483" name="テキスト ボックス 482"/>
        <xdr:cNvSpPr txBox="1"/>
      </xdr:nvSpPr>
      <xdr:spPr>
        <a:xfrm>
          <a:off x="8483111" y="170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101998</xdr:rowOff>
    </xdr:from>
    <xdr:to>
      <xdr:col>41</xdr:col>
      <xdr:colOff>101600</xdr:colOff>
      <xdr:row>99</xdr:row>
      <xdr:rowOff>32148</xdr:rowOff>
    </xdr:to>
    <xdr:sp macro="" textlink="">
      <xdr:nvSpPr>
        <xdr:cNvPr id="484" name="楕円 483"/>
        <xdr:cNvSpPr/>
      </xdr:nvSpPr>
      <xdr:spPr>
        <a:xfrm>
          <a:off x="7810500" y="169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23275</xdr:rowOff>
    </xdr:from>
    <xdr:ext cx="534377" cy="259045"/>
    <xdr:sp macro="" textlink="">
      <xdr:nvSpPr>
        <xdr:cNvPr id="485" name="テキスト ボックス 484"/>
        <xdr:cNvSpPr txBox="1"/>
      </xdr:nvSpPr>
      <xdr:spPr>
        <a:xfrm>
          <a:off x="7594111" y="1699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97430</xdr:rowOff>
    </xdr:from>
    <xdr:to>
      <xdr:col>36</xdr:col>
      <xdr:colOff>165100</xdr:colOff>
      <xdr:row>99</xdr:row>
      <xdr:rowOff>27580</xdr:rowOff>
    </xdr:to>
    <xdr:sp macro="" textlink="">
      <xdr:nvSpPr>
        <xdr:cNvPr id="486" name="楕円 485"/>
        <xdr:cNvSpPr/>
      </xdr:nvSpPr>
      <xdr:spPr>
        <a:xfrm>
          <a:off x="6921500" y="16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18707</xdr:rowOff>
    </xdr:from>
    <xdr:ext cx="534377" cy="259045"/>
    <xdr:sp macro="" textlink="">
      <xdr:nvSpPr>
        <xdr:cNvPr id="487" name="テキスト ボックス 486"/>
        <xdr:cNvSpPr txBox="1"/>
      </xdr:nvSpPr>
      <xdr:spPr>
        <a:xfrm>
          <a:off x="6705111" y="16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79376</xdr:rowOff>
    </xdr:from>
    <xdr:to>
      <xdr:col>85</xdr:col>
      <xdr:colOff>127000</xdr:colOff>
      <xdr:row>39</xdr:row>
      <xdr:rowOff>94369</xdr:rowOff>
    </xdr:to>
    <xdr:cxnSp macro="">
      <xdr:nvCxnSpPr>
        <xdr:cNvPr id="518" name="直線コネクタ 517"/>
        <xdr:cNvCxnSpPr/>
      </xdr:nvCxnSpPr>
      <xdr:spPr>
        <a:xfrm flipV="1">
          <a:off x="15481300" y="6765926"/>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91518</xdr:rowOff>
    </xdr:from>
    <xdr:to>
      <xdr:col>81</xdr:col>
      <xdr:colOff>50800</xdr:colOff>
      <xdr:row>39</xdr:row>
      <xdr:rowOff>94369</xdr:rowOff>
    </xdr:to>
    <xdr:cxnSp macro="">
      <xdr:nvCxnSpPr>
        <xdr:cNvPr id="521" name="直線コネクタ 520"/>
        <xdr:cNvCxnSpPr/>
      </xdr:nvCxnSpPr>
      <xdr:spPr>
        <a:xfrm>
          <a:off x="14592300" y="677806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91518</xdr:rowOff>
    </xdr:from>
    <xdr:to>
      <xdr:col>76</xdr:col>
      <xdr:colOff>114300</xdr:colOff>
      <xdr:row>39</xdr:row>
      <xdr:rowOff>98607</xdr:rowOff>
    </xdr:to>
    <xdr:cxnSp macro="">
      <xdr:nvCxnSpPr>
        <xdr:cNvPr id="524" name="直線コネクタ 523"/>
        <xdr:cNvCxnSpPr/>
      </xdr:nvCxnSpPr>
      <xdr:spPr>
        <a:xfrm flipV="1">
          <a:off x="13703300" y="6778068"/>
          <a:ext cx="889000" cy="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96965</xdr:rowOff>
    </xdr:from>
    <xdr:to>
      <xdr:col>71</xdr:col>
      <xdr:colOff>177800</xdr:colOff>
      <xdr:row>39</xdr:row>
      <xdr:rowOff>98607</xdr:rowOff>
    </xdr:to>
    <xdr:cxnSp macro="">
      <xdr:nvCxnSpPr>
        <xdr:cNvPr id="527" name="直線コネクタ 526"/>
        <xdr:cNvCxnSpPr/>
      </xdr:nvCxnSpPr>
      <xdr:spPr>
        <a:xfrm>
          <a:off x="12814300" y="6783515"/>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27146</xdr:rowOff>
    </xdr:from>
    <xdr:to>
      <xdr:col>67</xdr:col>
      <xdr:colOff>101600</xdr:colOff>
      <xdr:row>39</xdr:row>
      <xdr:rowOff>128746</xdr:rowOff>
    </xdr:to>
    <xdr:sp macro="" textlink="">
      <xdr:nvSpPr>
        <xdr:cNvPr id="530" name="フローチャート: 判断 529"/>
        <xdr:cNvSpPr/>
      </xdr:nvSpPr>
      <xdr:spPr>
        <a:xfrm>
          <a:off x="12763500" y="671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145273</xdr:rowOff>
    </xdr:from>
    <xdr:ext cx="469744" cy="259045"/>
    <xdr:sp macro="" textlink="">
      <xdr:nvSpPr>
        <xdr:cNvPr id="531" name="テキスト ボックス 530"/>
        <xdr:cNvSpPr txBox="1"/>
      </xdr:nvSpPr>
      <xdr:spPr>
        <a:xfrm>
          <a:off x="12579428" y="64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28576</xdr:rowOff>
    </xdr:from>
    <xdr:to>
      <xdr:col>85</xdr:col>
      <xdr:colOff>177800</xdr:colOff>
      <xdr:row>39</xdr:row>
      <xdr:rowOff>130176</xdr:rowOff>
    </xdr:to>
    <xdr:sp macro="" textlink="">
      <xdr:nvSpPr>
        <xdr:cNvPr id="537" name="楕円 536"/>
        <xdr:cNvSpPr/>
      </xdr:nvSpPr>
      <xdr:spPr>
        <a:xfrm>
          <a:off x="16268700" y="67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43569</xdr:rowOff>
    </xdr:from>
    <xdr:to>
      <xdr:col>81</xdr:col>
      <xdr:colOff>101600</xdr:colOff>
      <xdr:row>39</xdr:row>
      <xdr:rowOff>145169</xdr:rowOff>
    </xdr:to>
    <xdr:sp macro="" textlink="">
      <xdr:nvSpPr>
        <xdr:cNvPr id="539" name="楕円 538"/>
        <xdr:cNvSpPr/>
      </xdr:nvSpPr>
      <xdr:spPr>
        <a:xfrm>
          <a:off x="15430500" y="6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136296</xdr:rowOff>
    </xdr:from>
    <xdr:ext cx="469744" cy="259045"/>
    <xdr:sp macro="" textlink="">
      <xdr:nvSpPr>
        <xdr:cNvPr id="540" name="テキスト ボックス 539"/>
        <xdr:cNvSpPr txBox="1"/>
      </xdr:nvSpPr>
      <xdr:spPr>
        <a:xfrm>
          <a:off x="15246428" y="682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40718</xdr:rowOff>
    </xdr:from>
    <xdr:to>
      <xdr:col>76</xdr:col>
      <xdr:colOff>165100</xdr:colOff>
      <xdr:row>39</xdr:row>
      <xdr:rowOff>142318</xdr:rowOff>
    </xdr:to>
    <xdr:sp macro="" textlink="">
      <xdr:nvSpPr>
        <xdr:cNvPr id="541" name="楕円 540"/>
        <xdr:cNvSpPr/>
      </xdr:nvSpPr>
      <xdr:spPr>
        <a:xfrm>
          <a:off x="14541500" y="67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133445</xdr:rowOff>
    </xdr:from>
    <xdr:ext cx="469744" cy="259045"/>
    <xdr:sp macro="" textlink="">
      <xdr:nvSpPr>
        <xdr:cNvPr id="542" name="テキスト ボックス 541"/>
        <xdr:cNvSpPr txBox="1"/>
      </xdr:nvSpPr>
      <xdr:spPr>
        <a:xfrm>
          <a:off x="14357428" y="68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47807</xdr:rowOff>
    </xdr:from>
    <xdr:to>
      <xdr:col>72</xdr:col>
      <xdr:colOff>38100</xdr:colOff>
      <xdr:row>39</xdr:row>
      <xdr:rowOff>149407</xdr:rowOff>
    </xdr:to>
    <xdr:sp macro="" textlink="">
      <xdr:nvSpPr>
        <xdr:cNvPr id="543" name="楕円 542"/>
        <xdr:cNvSpPr/>
      </xdr:nvSpPr>
      <xdr:spPr>
        <a:xfrm>
          <a:off x="13652500" y="6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140534</xdr:rowOff>
    </xdr:from>
    <xdr:ext cx="313932" cy="259045"/>
    <xdr:sp macro="" textlink="">
      <xdr:nvSpPr>
        <xdr:cNvPr id="544" name="テキスト ボックス 543"/>
        <xdr:cNvSpPr txBox="1"/>
      </xdr:nvSpPr>
      <xdr:spPr>
        <a:xfrm>
          <a:off x="13546333" y="6827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46165</xdr:rowOff>
    </xdr:from>
    <xdr:to>
      <xdr:col>67</xdr:col>
      <xdr:colOff>101600</xdr:colOff>
      <xdr:row>39</xdr:row>
      <xdr:rowOff>147765</xdr:rowOff>
    </xdr:to>
    <xdr:sp macro="" textlink="">
      <xdr:nvSpPr>
        <xdr:cNvPr id="545" name="楕円 544"/>
        <xdr:cNvSpPr/>
      </xdr:nvSpPr>
      <xdr:spPr>
        <a:xfrm>
          <a:off x="12763500" y="67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138892</xdr:rowOff>
    </xdr:from>
    <xdr:ext cx="378565" cy="259045"/>
    <xdr:sp macro="" textlink="">
      <xdr:nvSpPr>
        <xdr:cNvPr id="546" name="テキスト ボックス 545"/>
        <xdr:cNvSpPr txBox="1"/>
      </xdr:nvSpPr>
      <xdr:spPr>
        <a:xfrm>
          <a:off x="12625017" y="682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5" name="フローチャート: 判断 584"/>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6" name="テキスト ボックス 58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01" name="テキスト ボックス 600"/>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54231</xdr:rowOff>
    </xdr:from>
    <xdr:to>
      <xdr:col>85</xdr:col>
      <xdr:colOff>127000</xdr:colOff>
      <xdr:row>77</xdr:row>
      <xdr:rowOff>55544</xdr:rowOff>
    </xdr:to>
    <xdr:cxnSp macro="">
      <xdr:nvCxnSpPr>
        <xdr:cNvPr id="628" name="直線コネクタ 627"/>
        <xdr:cNvCxnSpPr/>
      </xdr:nvCxnSpPr>
      <xdr:spPr>
        <a:xfrm flipV="1">
          <a:off x="15481300" y="13255881"/>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55544</xdr:rowOff>
    </xdr:from>
    <xdr:to>
      <xdr:col>81</xdr:col>
      <xdr:colOff>50800</xdr:colOff>
      <xdr:row>77</xdr:row>
      <xdr:rowOff>61148</xdr:rowOff>
    </xdr:to>
    <xdr:cxnSp macro="">
      <xdr:nvCxnSpPr>
        <xdr:cNvPr id="631" name="直線コネクタ 630"/>
        <xdr:cNvCxnSpPr/>
      </xdr:nvCxnSpPr>
      <xdr:spPr>
        <a:xfrm flipV="1">
          <a:off x="14592300" y="1325719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42047</xdr:rowOff>
    </xdr:from>
    <xdr:to>
      <xdr:col>76</xdr:col>
      <xdr:colOff>114300</xdr:colOff>
      <xdr:row>77</xdr:row>
      <xdr:rowOff>61148</xdr:rowOff>
    </xdr:to>
    <xdr:cxnSp macro="">
      <xdr:nvCxnSpPr>
        <xdr:cNvPr id="634" name="直線コネクタ 633"/>
        <xdr:cNvCxnSpPr/>
      </xdr:nvCxnSpPr>
      <xdr:spPr>
        <a:xfrm>
          <a:off x="13703300" y="13243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42047</xdr:rowOff>
    </xdr:from>
    <xdr:to>
      <xdr:col>71</xdr:col>
      <xdr:colOff>177800</xdr:colOff>
      <xdr:row>77</xdr:row>
      <xdr:rowOff>42307</xdr:rowOff>
    </xdr:to>
    <xdr:cxnSp macro="">
      <xdr:nvCxnSpPr>
        <xdr:cNvPr id="637" name="直線コネクタ 636"/>
        <xdr:cNvCxnSpPr/>
      </xdr:nvCxnSpPr>
      <xdr:spPr>
        <a:xfrm flipV="1">
          <a:off x="12814300" y="13243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40" name="フローチャート: 判断 639"/>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41" name="テキスト ボックス 640"/>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xdr:rowOff>
    </xdr:from>
    <xdr:to>
      <xdr:col>85</xdr:col>
      <xdr:colOff>177800</xdr:colOff>
      <xdr:row>77</xdr:row>
      <xdr:rowOff>105031</xdr:rowOff>
    </xdr:to>
    <xdr:sp macro="" textlink="">
      <xdr:nvSpPr>
        <xdr:cNvPr id="647" name="楕円 646"/>
        <xdr:cNvSpPr/>
      </xdr:nvSpPr>
      <xdr:spPr>
        <a:xfrm>
          <a:off x="16268700" y="132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153308</xdr:rowOff>
    </xdr:from>
    <xdr:ext cx="534377" cy="259045"/>
    <xdr:sp macro="" textlink="">
      <xdr:nvSpPr>
        <xdr:cNvPr id="648" name="公債費該当値テキスト"/>
        <xdr:cNvSpPr txBox="1"/>
      </xdr:nvSpPr>
      <xdr:spPr>
        <a:xfrm>
          <a:off x="16370300" y="1318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4744</xdr:rowOff>
    </xdr:from>
    <xdr:to>
      <xdr:col>81</xdr:col>
      <xdr:colOff>101600</xdr:colOff>
      <xdr:row>77</xdr:row>
      <xdr:rowOff>106344</xdr:rowOff>
    </xdr:to>
    <xdr:sp macro="" textlink="">
      <xdr:nvSpPr>
        <xdr:cNvPr id="649" name="楕円 648"/>
        <xdr:cNvSpPr/>
      </xdr:nvSpPr>
      <xdr:spPr>
        <a:xfrm>
          <a:off x="154305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97471</xdr:rowOff>
    </xdr:from>
    <xdr:ext cx="534377" cy="259045"/>
    <xdr:sp macro="" textlink="">
      <xdr:nvSpPr>
        <xdr:cNvPr id="650" name="テキスト ボックス 649"/>
        <xdr:cNvSpPr txBox="1"/>
      </xdr:nvSpPr>
      <xdr:spPr>
        <a:xfrm>
          <a:off x="15214111" y="132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10348</xdr:rowOff>
    </xdr:from>
    <xdr:to>
      <xdr:col>76</xdr:col>
      <xdr:colOff>165100</xdr:colOff>
      <xdr:row>77</xdr:row>
      <xdr:rowOff>111948</xdr:rowOff>
    </xdr:to>
    <xdr:sp macro="" textlink="">
      <xdr:nvSpPr>
        <xdr:cNvPr id="651" name="楕円 650"/>
        <xdr:cNvSpPr/>
      </xdr:nvSpPr>
      <xdr:spPr>
        <a:xfrm>
          <a:off x="14541500" y="132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103075</xdr:rowOff>
    </xdr:from>
    <xdr:ext cx="534377" cy="259045"/>
    <xdr:sp macro="" textlink="">
      <xdr:nvSpPr>
        <xdr:cNvPr id="652" name="テキスト ボックス 651"/>
        <xdr:cNvSpPr txBox="1"/>
      </xdr:nvSpPr>
      <xdr:spPr>
        <a:xfrm>
          <a:off x="14325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162697</xdr:rowOff>
    </xdr:from>
    <xdr:to>
      <xdr:col>72</xdr:col>
      <xdr:colOff>38100</xdr:colOff>
      <xdr:row>77</xdr:row>
      <xdr:rowOff>92847</xdr:rowOff>
    </xdr:to>
    <xdr:sp macro="" textlink="">
      <xdr:nvSpPr>
        <xdr:cNvPr id="653" name="楕円 652"/>
        <xdr:cNvSpPr/>
      </xdr:nvSpPr>
      <xdr:spPr>
        <a:xfrm>
          <a:off x="13652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83974</xdr:rowOff>
    </xdr:from>
    <xdr:ext cx="534377" cy="259045"/>
    <xdr:sp macro="" textlink="">
      <xdr:nvSpPr>
        <xdr:cNvPr id="654" name="テキスト ボックス 653"/>
        <xdr:cNvSpPr txBox="1"/>
      </xdr:nvSpPr>
      <xdr:spPr>
        <a:xfrm>
          <a:off x="13436111" y="132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162957</xdr:rowOff>
    </xdr:from>
    <xdr:to>
      <xdr:col>67</xdr:col>
      <xdr:colOff>101600</xdr:colOff>
      <xdr:row>77</xdr:row>
      <xdr:rowOff>93107</xdr:rowOff>
    </xdr:to>
    <xdr:sp macro="" textlink="">
      <xdr:nvSpPr>
        <xdr:cNvPr id="655" name="楕円 654"/>
        <xdr:cNvSpPr/>
      </xdr:nvSpPr>
      <xdr:spPr>
        <a:xfrm>
          <a:off x="12763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84234</xdr:rowOff>
    </xdr:from>
    <xdr:ext cx="534377" cy="259045"/>
    <xdr:sp macro="" textlink="">
      <xdr:nvSpPr>
        <xdr:cNvPr id="656" name="テキスト ボックス 655"/>
        <xdr:cNvSpPr txBox="1"/>
      </xdr:nvSpPr>
      <xdr:spPr>
        <a:xfrm>
          <a:off x="12547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22696</xdr:rowOff>
    </xdr:from>
    <xdr:to>
      <xdr:col>85</xdr:col>
      <xdr:colOff>127000</xdr:colOff>
      <xdr:row>98</xdr:row>
      <xdr:rowOff>107829</xdr:rowOff>
    </xdr:to>
    <xdr:cxnSp macro="">
      <xdr:nvCxnSpPr>
        <xdr:cNvPr id="683" name="直線コネクタ 682"/>
        <xdr:cNvCxnSpPr/>
      </xdr:nvCxnSpPr>
      <xdr:spPr>
        <a:xfrm flipV="1">
          <a:off x="15481300" y="16824796"/>
          <a:ext cx="838200" cy="8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44966</xdr:rowOff>
    </xdr:from>
    <xdr:to>
      <xdr:col>81</xdr:col>
      <xdr:colOff>50800</xdr:colOff>
      <xdr:row>98</xdr:row>
      <xdr:rowOff>107829</xdr:rowOff>
    </xdr:to>
    <xdr:cxnSp macro="">
      <xdr:nvCxnSpPr>
        <xdr:cNvPr id="686" name="直線コネクタ 685"/>
        <xdr:cNvCxnSpPr/>
      </xdr:nvCxnSpPr>
      <xdr:spPr>
        <a:xfrm>
          <a:off x="14592300" y="16847066"/>
          <a:ext cx="889000" cy="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41306</xdr:rowOff>
    </xdr:from>
    <xdr:to>
      <xdr:col>76</xdr:col>
      <xdr:colOff>114300</xdr:colOff>
      <xdr:row>98</xdr:row>
      <xdr:rowOff>44966</xdr:rowOff>
    </xdr:to>
    <xdr:cxnSp macro="">
      <xdr:nvCxnSpPr>
        <xdr:cNvPr id="689" name="直線コネクタ 688"/>
        <xdr:cNvCxnSpPr/>
      </xdr:nvCxnSpPr>
      <xdr:spPr>
        <a:xfrm>
          <a:off x="13703300" y="1684340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41306</xdr:rowOff>
    </xdr:from>
    <xdr:to>
      <xdr:col>71</xdr:col>
      <xdr:colOff>177800</xdr:colOff>
      <xdr:row>98</xdr:row>
      <xdr:rowOff>67439</xdr:rowOff>
    </xdr:to>
    <xdr:cxnSp macro="">
      <xdr:nvCxnSpPr>
        <xdr:cNvPr id="692" name="直線コネクタ 691"/>
        <xdr:cNvCxnSpPr/>
      </xdr:nvCxnSpPr>
      <xdr:spPr>
        <a:xfrm flipV="1">
          <a:off x="12814300" y="16843406"/>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169977</xdr:rowOff>
    </xdr:from>
    <xdr:to>
      <xdr:col>67</xdr:col>
      <xdr:colOff>101600</xdr:colOff>
      <xdr:row>98</xdr:row>
      <xdr:rowOff>100127</xdr:rowOff>
    </xdr:to>
    <xdr:sp macro="" textlink="">
      <xdr:nvSpPr>
        <xdr:cNvPr id="695" name="フローチャート: 判断 694"/>
        <xdr:cNvSpPr/>
      </xdr:nvSpPr>
      <xdr:spPr>
        <a:xfrm>
          <a:off x="12763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116654</xdr:rowOff>
    </xdr:from>
    <xdr:ext cx="534377" cy="259045"/>
    <xdr:sp macro="" textlink="">
      <xdr:nvSpPr>
        <xdr:cNvPr id="696" name="テキスト ボックス 695"/>
        <xdr:cNvSpPr txBox="1"/>
      </xdr:nvSpPr>
      <xdr:spPr>
        <a:xfrm>
          <a:off x="12547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143346</xdr:rowOff>
    </xdr:from>
    <xdr:to>
      <xdr:col>85</xdr:col>
      <xdr:colOff>177800</xdr:colOff>
      <xdr:row>98</xdr:row>
      <xdr:rowOff>73496</xdr:rowOff>
    </xdr:to>
    <xdr:sp macro="" textlink="">
      <xdr:nvSpPr>
        <xdr:cNvPr id="702" name="楕円 701"/>
        <xdr:cNvSpPr/>
      </xdr:nvSpPr>
      <xdr:spPr>
        <a:xfrm>
          <a:off x="16268700" y="167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57029</xdr:rowOff>
    </xdr:from>
    <xdr:to>
      <xdr:col>81</xdr:col>
      <xdr:colOff>101600</xdr:colOff>
      <xdr:row>98</xdr:row>
      <xdr:rowOff>158629</xdr:rowOff>
    </xdr:to>
    <xdr:sp macro="" textlink="">
      <xdr:nvSpPr>
        <xdr:cNvPr id="704" name="楕円 703"/>
        <xdr:cNvSpPr/>
      </xdr:nvSpPr>
      <xdr:spPr>
        <a:xfrm>
          <a:off x="15430500" y="168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149756</xdr:rowOff>
    </xdr:from>
    <xdr:ext cx="534377" cy="259045"/>
    <xdr:sp macro="" textlink="">
      <xdr:nvSpPr>
        <xdr:cNvPr id="705" name="テキスト ボックス 704"/>
        <xdr:cNvSpPr txBox="1"/>
      </xdr:nvSpPr>
      <xdr:spPr>
        <a:xfrm>
          <a:off x="15214111" y="169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165616</xdr:rowOff>
    </xdr:from>
    <xdr:to>
      <xdr:col>76</xdr:col>
      <xdr:colOff>165100</xdr:colOff>
      <xdr:row>98</xdr:row>
      <xdr:rowOff>95766</xdr:rowOff>
    </xdr:to>
    <xdr:sp macro="" textlink="">
      <xdr:nvSpPr>
        <xdr:cNvPr id="706" name="楕円 705"/>
        <xdr:cNvSpPr/>
      </xdr:nvSpPr>
      <xdr:spPr>
        <a:xfrm>
          <a:off x="14541500" y="167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86893</xdr:rowOff>
    </xdr:from>
    <xdr:ext cx="534377" cy="259045"/>
    <xdr:sp macro="" textlink="">
      <xdr:nvSpPr>
        <xdr:cNvPr id="707" name="テキスト ボックス 706"/>
        <xdr:cNvSpPr txBox="1"/>
      </xdr:nvSpPr>
      <xdr:spPr>
        <a:xfrm>
          <a:off x="14325111" y="16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161956</xdr:rowOff>
    </xdr:from>
    <xdr:to>
      <xdr:col>72</xdr:col>
      <xdr:colOff>38100</xdr:colOff>
      <xdr:row>98</xdr:row>
      <xdr:rowOff>92106</xdr:rowOff>
    </xdr:to>
    <xdr:sp macro="" textlink="">
      <xdr:nvSpPr>
        <xdr:cNvPr id="708" name="楕円 707"/>
        <xdr:cNvSpPr/>
      </xdr:nvSpPr>
      <xdr:spPr>
        <a:xfrm>
          <a:off x="13652500" y="167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83233</xdr:rowOff>
    </xdr:from>
    <xdr:ext cx="534377" cy="259045"/>
    <xdr:sp macro="" textlink="">
      <xdr:nvSpPr>
        <xdr:cNvPr id="709" name="テキスト ボックス 708"/>
        <xdr:cNvSpPr txBox="1"/>
      </xdr:nvSpPr>
      <xdr:spPr>
        <a:xfrm>
          <a:off x="13436111" y="168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16639</xdr:rowOff>
    </xdr:from>
    <xdr:to>
      <xdr:col>67</xdr:col>
      <xdr:colOff>101600</xdr:colOff>
      <xdr:row>98</xdr:row>
      <xdr:rowOff>118239</xdr:rowOff>
    </xdr:to>
    <xdr:sp macro="" textlink="">
      <xdr:nvSpPr>
        <xdr:cNvPr id="710" name="楕円 709"/>
        <xdr:cNvSpPr/>
      </xdr:nvSpPr>
      <xdr:spPr>
        <a:xfrm>
          <a:off x="12763500" y="168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109366</xdr:rowOff>
    </xdr:from>
    <xdr:ext cx="534377" cy="259045"/>
    <xdr:sp macro="" textlink="">
      <xdr:nvSpPr>
        <xdr:cNvPr id="711" name="テキスト ボックス 710"/>
        <xdr:cNvSpPr txBox="1"/>
      </xdr:nvSpPr>
      <xdr:spPr>
        <a:xfrm>
          <a:off x="12547111" y="169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128019</xdr:rowOff>
    </xdr:from>
    <xdr:to>
      <xdr:col>116</xdr:col>
      <xdr:colOff>63500</xdr:colOff>
      <xdr:row>38</xdr:row>
      <xdr:rowOff>128453</xdr:rowOff>
    </xdr:to>
    <xdr:cxnSp macro="">
      <xdr:nvCxnSpPr>
        <xdr:cNvPr id="738" name="直線コネクタ 737"/>
        <xdr:cNvCxnSpPr/>
      </xdr:nvCxnSpPr>
      <xdr:spPr>
        <a:xfrm>
          <a:off x="21323300" y="6643119"/>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128019</xdr:rowOff>
    </xdr:from>
    <xdr:to>
      <xdr:col>111</xdr:col>
      <xdr:colOff>177800</xdr:colOff>
      <xdr:row>38</xdr:row>
      <xdr:rowOff>129504</xdr:rowOff>
    </xdr:to>
    <xdr:cxnSp macro="">
      <xdr:nvCxnSpPr>
        <xdr:cNvPr id="741" name="直線コネクタ 740"/>
        <xdr:cNvCxnSpPr/>
      </xdr:nvCxnSpPr>
      <xdr:spPr>
        <a:xfrm flipV="1">
          <a:off x="20434300" y="6643119"/>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129322</xdr:rowOff>
    </xdr:from>
    <xdr:to>
      <xdr:col>107</xdr:col>
      <xdr:colOff>50800</xdr:colOff>
      <xdr:row>38</xdr:row>
      <xdr:rowOff>129504</xdr:rowOff>
    </xdr:to>
    <xdr:cxnSp macro="">
      <xdr:nvCxnSpPr>
        <xdr:cNvPr id="744" name="直線コネクタ 743"/>
        <xdr:cNvCxnSpPr/>
      </xdr:nvCxnSpPr>
      <xdr:spPr>
        <a:xfrm>
          <a:off x="19545300" y="6644422"/>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129322</xdr:rowOff>
    </xdr:from>
    <xdr:to>
      <xdr:col>102</xdr:col>
      <xdr:colOff>114300</xdr:colOff>
      <xdr:row>38</xdr:row>
      <xdr:rowOff>130396</xdr:rowOff>
    </xdr:to>
    <xdr:cxnSp macro="">
      <xdr:nvCxnSpPr>
        <xdr:cNvPr id="747" name="直線コネクタ 746"/>
        <xdr:cNvCxnSpPr/>
      </xdr:nvCxnSpPr>
      <xdr:spPr>
        <a:xfrm flipV="1">
          <a:off x="18656300" y="6644422"/>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36779</xdr:rowOff>
    </xdr:from>
    <xdr:to>
      <xdr:col>98</xdr:col>
      <xdr:colOff>38100</xdr:colOff>
      <xdr:row>38</xdr:row>
      <xdr:rowOff>138379</xdr:rowOff>
    </xdr:to>
    <xdr:sp macro="" textlink="">
      <xdr:nvSpPr>
        <xdr:cNvPr id="750" name="フローチャート: 判断 749"/>
        <xdr:cNvSpPr/>
      </xdr:nvSpPr>
      <xdr:spPr>
        <a:xfrm>
          <a:off x="18605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154906</xdr:rowOff>
    </xdr:from>
    <xdr:ext cx="469744" cy="259045"/>
    <xdr:sp macro="" textlink="">
      <xdr:nvSpPr>
        <xdr:cNvPr id="751" name="テキスト ボックス 750"/>
        <xdr:cNvSpPr txBox="1"/>
      </xdr:nvSpPr>
      <xdr:spPr>
        <a:xfrm>
          <a:off x="18421428" y="63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77653</xdr:rowOff>
    </xdr:from>
    <xdr:to>
      <xdr:col>116</xdr:col>
      <xdr:colOff>114300</xdr:colOff>
      <xdr:row>39</xdr:row>
      <xdr:rowOff>7803</xdr:rowOff>
    </xdr:to>
    <xdr:sp macro="" textlink="">
      <xdr:nvSpPr>
        <xdr:cNvPr id="757" name="楕円 756"/>
        <xdr:cNvSpPr/>
      </xdr:nvSpPr>
      <xdr:spPr>
        <a:xfrm>
          <a:off x="221107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164030</xdr:rowOff>
    </xdr:from>
    <xdr:ext cx="378565" cy="259045"/>
    <xdr:sp macro="" textlink="">
      <xdr:nvSpPr>
        <xdr:cNvPr id="758" name="投資及び出資金該当値テキスト"/>
        <xdr:cNvSpPr txBox="1"/>
      </xdr:nvSpPr>
      <xdr:spPr>
        <a:xfrm>
          <a:off x="22212300" y="650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77219</xdr:rowOff>
    </xdr:from>
    <xdr:to>
      <xdr:col>112</xdr:col>
      <xdr:colOff>38100</xdr:colOff>
      <xdr:row>39</xdr:row>
      <xdr:rowOff>7369</xdr:rowOff>
    </xdr:to>
    <xdr:sp macro="" textlink="">
      <xdr:nvSpPr>
        <xdr:cNvPr id="759" name="楕円 758"/>
        <xdr:cNvSpPr/>
      </xdr:nvSpPr>
      <xdr:spPr>
        <a:xfrm>
          <a:off x="21272500" y="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169946</xdr:rowOff>
    </xdr:from>
    <xdr:ext cx="378565" cy="259045"/>
    <xdr:sp macro="" textlink="">
      <xdr:nvSpPr>
        <xdr:cNvPr id="760" name="テキスト ボックス 759"/>
        <xdr:cNvSpPr txBox="1"/>
      </xdr:nvSpPr>
      <xdr:spPr>
        <a:xfrm>
          <a:off x="21134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78704</xdr:rowOff>
    </xdr:from>
    <xdr:to>
      <xdr:col>107</xdr:col>
      <xdr:colOff>101600</xdr:colOff>
      <xdr:row>39</xdr:row>
      <xdr:rowOff>8854</xdr:rowOff>
    </xdr:to>
    <xdr:sp macro="" textlink="">
      <xdr:nvSpPr>
        <xdr:cNvPr id="761" name="楕円 760"/>
        <xdr:cNvSpPr/>
      </xdr:nvSpPr>
      <xdr:spPr>
        <a:xfrm>
          <a:off x="203835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171431</xdr:rowOff>
    </xdr:from>
    <xdr:ext cx="378565" cy="259045"/>
    <xdr:sp macro="" textlink="">
      <xdr:nvSpPr>
        <xdr:cNvPr id="762" name="テキスト ボックス 761"/>
        <xdr:cNvSpPr txBox="1"/>
      </xdr:nvSpPr>
      <xdr:spPr>
        <a:xfrm>
          <a:off x="20245017" y="668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78522</xdr:rowOff>
    </xdr:from>
    <xdr:to>
      <xdr:col>102</xdr:col>
      <xdr:colOff>165100</xdr:colOff>
      <xdr:row>39</xdr:row>
      <xdr:rowOff>8672</xdr:rowOff>
    </xdr:to>
    <xdr:sp macro="" textlink="">
      <xdr:nvSpPr>
        <xdr:cNvPr id="763" name="楕円 762"/>
        <xdr:cNvSpPr/>
      </xdr:nvSpPr>
      <xdr:spPr>
        <a:xfrm>
          <a:off x="19494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171249</xdr:rowOff>
    </xdr:from>
    <xdr:ext cx="378565" cy="259045"/>
    <xdr:sp macro="" textlink="">
      <xdr:nvSpPr>
        <xdr:cNvPr id="764" name="テキスト ボックス 763"/>
        <xdr:cNvSpPr txBox="1"/>
      </xdr:nvSpPr>
      <xdr:spPr>
        <a:xfrm>
          <a:off x="19356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79596</xdr:rowOff>
    </xdr:from>
    <xdr:to>
      <xdr:col>98</xdr:col>
      <xdr:colOff>38100</xdr:colOff>
      <xdr:row>39</xdr:row>
      <xdr:rowOff>9746</xdr:rowOff>
    </xdr:to>
    <xdr:sp macro="" textlink="">
      <xdr:nvSpPr>
        <xdr:cNvPr id="765" name="楕円 764"/>
        <xdr:cNvSpPr/>
      </xdr:nvSpPr>
      <xdr:spPr>
        <a:xfrm>
          <a:off x="18605500" y="65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873</xdr:rowOff>
    </xdr:from>
    <xdr:ext cx="378565" cy="259045"/>
    <xdr:sp macro="" textlink="">
      <xdr:nvSpPr>
        <xdr:cNvPr id="766" name="テキスト ボックス 765"/>
        <xdr:cNvSpPr txBox="1"/>
      </xdr:nvSpPr>
      <xdr:spPr>
        <a:xfrm>
          <a:off x="18467017" y="668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10084</xdr:rowOff>
    </xdr:from>
    <xdr:to>
      <xdr:col>116</xdr:col>
      <xdr:colOff>63500</xdr:colOff>
      <xdr:row>59</xdr:row>
      <xdr:rowOff>10541</xdr:rowOff>
    </xdr:to>
    <xdr:cxnSp macro="">
      <xdr:nvCxnSpPr>
        <xdr:cNvPr id="795" name="直線コネクタ 794"/>
        <xdr:cNvCxnSpPr/>
      </xdr:nvCxnSpPr>
      <xdr:spPr>
        <a:xfrm flipV="1">
          <a:off x="21323300" y="1012563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10541</xdr:rowOff>
    </xdr:from>
    <xdr:to>
      <xdr:col>111</xdr:col>
      <xdr:colOff>177800</xdr:colOff>
      <xdr:row>59</xdr:row>
      <xdr:rowOff>11113</xdr:rowOff>
    </xdr:to>
    <xdr:cxnSp macro="">
      <xdr:nvCxnSpPr>
        <xdr:cNvPr id="798" name="直線コネクタ 797"/>
        <xdr:cNvCxnSpPr/>
      </xdr:nvCxnSpPr>
      <xdr:spPr>
        <a:xfrm flipV="1">
          <a:off x="20434300" y="1012609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11113</xdr:rowOff>
    </xdr:from>
    <xdr:to>
      <xdr:col>107</xdr:col>
      <xdr:colOff>50800</xdr:colOff>
      <xdr:row>59</xdr:row>
      <xdr:rowOff>11417</xdr:rowOff>
    </xdr:to>
    <xdr:cxnSp macro="">
      <xdr:nvCxnSpPr>
        <xdr:cNvPr id="801" name="直線コネクタ 800"/>
        <xdr:cNvCxnSpPr/>
      </xdr:nvCxnSpPr>
      <xdr:spPr>
        <a:xfrm flipV="1">
          <a:off x="19545300" y="1012666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11417</xdr:rowOff>
    </xdr:from>
    <xdr:to>
      <xdr:col>102</xdr:col>
      <xdr:colOff>114300</xdr:colOff>
      <xdr:row>59</xdr:row>
      <xdr:rowOff>11570</xdr:rowOff>
    </xdr:to>
    <xdr:cxnSp macro="">
      <xdr:nvCxnSpPr>
        <xdr:cNvPr id="804" name="直線コネクタ 803"/>
        <xdr:cNvCxnSpPr/>
      </xdr:nvCxnSpPr>
      <xdr:spPr>
        <a:xfrm flipV="1">
          <a:off x="18656300" y="1012696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9385</xdr:rowOff>
    </xdr:from>
    <xdr:to>
      <xdr:col>98</xdr:col>
      <xdr:colOff>38100</xdr:colOff>
      <xdr:row>58</xdr:row>
      <xdr:rowOff>110985</xdr:rowOff>
    </xdr:to>
    <xdr:sp macro="" textlink="">
      <xdr:nvSpPr>
        <xdr:cNvPr id="807" name="フローチャート: 判断 806"/>
        <xdr:cNvSpPr/>
      </xdr:nvSpPr>
      <xdr:spPr>
        <a:xfrm>
          <a:off x="18605500" y="995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127512</xdr:rowOff>
    </xdr:from>
    <xdr:ext cx="469744" cy="259045"/>
    <xdr:sp macro="" textlink="">
      <xdr:nvSpPr>
        <xdr:cNvPr id="808" name="テキスト ボックス 807"/>
        <xdr:cNvSpPr txBox="1"/>
      </xdr:nvSpPr>
      <xdr:spPr>
        <a:xfrm>
          <a:off x="18421428" y="97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130734</xdr:rowOff>
    </xdr:from>
    <xdr:to>
      <xdr:col>116</xdr:col>
      <xdr:colOff>114300</xdr:colOff>
      <xdr:row>59</xdr:row>
      <xdr:rowOff>60884</xdr:rowOff>
    </xdr:to>
    <xdr:sp macro="" textlink="">
      <xdr:nvSpPr>
        <xdr:cNvPr id="814" name="楕円 813"/>
        <xdr:cNvSpPr/>
      </xdr:nvSpPr>
      <xdr:spPr>
        <a:xfrm>
          <a:off x="221107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45661</xdr:rowOff>
    </xdr:from>
    <xdr:ext cx="378565" cy="259045"/>
    <xdr:sp macro="" textlink="">
      <xdr:nvSpPr>
        <xdr:cNvPr id="815" name="貸付金該当値テキスト"/>
        <xdr:cNvSpPr txBox="1"/>
      </xdr:nvSpPr>
      <xdr:spPr>
        <a:xfrm>
          <a:off x="22212300" y="998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131191</xdr:rowOff>
    </xdr:from>
    <xdr:to>
      <xdr:col>112</xdr:col>
      <xdr:colOff>38100</xdr:colOff>
      <xdr:row>59</xdr:row>
      <xdr:rowOff>61341</xdr:rowOff>
    </xdr:to>
    <xdr:sp macro="" textlink="">
      <xdr:nvSpPr>
        <xdr:cNvPr id="816" name="楕円 815"/>
        <xdr:cNvSpPr/>
      </xdr:nvSpPr>
      <xdr:spPr>
        <a:xfrm>
          <a:off x="21272500" y="100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52468</xdr:rowOff>
    </xdr:from>
    <xdr:ext cx="378565" cy="259045"/>
    <xdr:sp macro="" textlink="">
      <xdr:nvSpPr>
        <xdr:cNvPr id="817" name="テキスト ボックス 816"/>
        <xdr:cNvSpPr txBox="1"/>
      </xdr:nvSpPr>
      <xdr:spPr>
        <a:xfrm>
          <a:off x="21134017" y="10168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131763</xdr:rowOff>
    </xdr:from>
    <xdr:to>
      <xdr:col>107</xdr:col>
      <xdr:colOff>101600</xdr:colOff>
      <xdr:row>59</xdr:row>
      <xdr:rowOff>61913</xdr:rowOff>
    </xdr:to>
    <xdr:sp macro="" textlink="">
      <xdr:nvSpPr>
        <xdr:cNvPr id="818" name="楕円 817"/>
        <xdr:cNvSpPr/>
      </xdr:nvSpPr>
      <xdr:spPr>
        <a:xfrm>
          <a:off x="20383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53040</xdr:rowOff>
    </xdr:from>
    <xdr:ext cx="378565" cy="259045"/>
    <xdr:sp macro="" textlink="">
      <xdr:nvSpPr>
        <xdr:cNvPr id="819" name="テキスト ボックス 818"/>
        <xdr:cNvSpPr txBox="1"/>
      </xdr:nvSpPr>
      <xdr:spPr>
        <a:xfrm>
          <a:off x="20245017" y="1016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132067</xdr:rowOff>
    </xdr:from>
    <xdr:to>
      <xdr:col>102</xdr:col>
      <xdr:colOff>165100</xdr:colOff>
      <xdr:row>59</xdr:row>
      <xdr:rowOff>62217</xdr:rowOff>
    </xdr:to>
    <xdr:sp macro="" textlink="">
      <xdr:nvSpPr>
        <xdr:cNvPr id="820" name="楕円 819"/>
        <xdr:cNvSpPr/>
      </xdr:nvSpPr>
      <xdr:spPr>
        <a:xfrm>
          <a:off x="19494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53344</xdr:rowOff>
    </xdr:from>
    <xdr:ext cx="378565" cy="259045"/>
    <xdr:sp macro="" textlink="">
      <xdr:nvSpPr>
        <xdr:cNvPr id="821" name="テキスト ボックス 820"/>
        <xdr:cNvSpPr txBox="1"/>
      </xdr:nvSpPr>
      <xdr:spPr>
        <a:xfrm>
          <a:off x="19356017" y="1016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132220</xdr:rowOff>
    </xdr:from>
    <xdr:to>
      <xdr:col>98</xdr:col>
      <xdr:colOff>38100</xdr:colOff>
      <xdr:row>59</xdr:row>
      <xdr:rowOff>62370</xdr:rowOff>
    </xdr:to>
    <xdr:sp macro="" textlink="">
      <xdr:nvSpPr>
        <xdr:cNvPr id="822" name="楕円 821"/>
        <xdr:cNvSpPr/>
      </xdr:nvSpPr>
      <xdr:spPr>
        <a:xfrm>
          <a:off x="18605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53497</xdr:rowOff>
    </xdr:from>
    <xdr:ext cx="378565" cy="259045"/>
    <xdr:sp macro="" textlink="">
      <xdr:nvSpPr>
        <xdr:cNvPr id="823" name="テキスト ボックス 822"/>
        <xdr:cNvSpPr txBox="1"/>
      </xdr:nvSpPr>
      <xdr:spPr>
        <a:xfrm>
          <a:off x="18467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72073</xdr:rowOff>
    </xdr:from>
    <xdr:to>
      <xdr:col>116</xdr:col>
      <xdr:colOff>63500</xdr:colOff>
      <xdr:row>76</xdr:row>
      <xdr:rowOff>153439</xdr:rowOff>
    </xdr:to>
    <xdr:cxnSp macro="">
      <xdr:nvCxnSpPr>
        <xdr:cNvPr id="852" name="直線コネクタ 851"/>
        <xdr:cNvCxnSpPr/>
      </xdr:nvCxnSpPr>
      <xdr:spPr>
        <a:xfrm flipV="1">
          <a:off x="21323300" y="13102273"/>
          <a:ext cx="8382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153439</xdr:rowOff>
    </xdr:from>
    <xdr:to>
      <xdr:col>111</xdr:col>
      <xdr:colOff>177800</xdr:colOff>
      <xdr:row>76</xdr:row>
      <xdr:rowOff>168435</xdr:rowOff>
    </xdr:to>
    <xdr:cxnSp macro="">
      <xdr:nvCxnSpPr>
        <xdr:cNvPr id="855" name="直線コネクタ 854"/>
        <xdr:cNvCxnSpPr/>
      </xdr:nvCxnSpPr>
      <xdr:spPr>
        <a:xfrm flipV="1">
          <a:off x="20434300" y="1318363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168435</xdr:rowOff>
    </xdr:from>
    <xdr:to>
      <xdr:col>107</xdr:col>
      <xdr:colOff>50800</xdr:colOff>
      <xdr:row>76</xdr:row>
      <xdr:rowOff>170386</xdr:rowOff>
    </xdr:to>
    <xdr:cxnSp macro="">
      <xdr:nvCxnSpPr>
        <xdr:cNvPr id="858" name="直線コネクタ 857"/>
        <xdr:cNvCxnSpPr/>
      </xdr:nvCxnSpPr>
      <xdr:spPr>
        <a:xfrm flipV="1">
          <a:off x="19545300" y="13198635"/>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170386</xdr:rowOff>
    </xdr:from>
    <xdr:to>
      <xdr:col>102</xdr:col>
      <xdr:colOff>114300</xdr:colOff>
      <xdr:row>77</xdr:row>
      <xdr:rowOff>17247</xdr:rowOff>
    </xdr:to>
    <xdr:cxnSp macro="">
      <xdr:nvCxnSpPr>
        <xdr:cNvPr id="861" name="直線コネクタ 860"/>
        <xdr:cNvCxnSpPr/>
      </xdr:nvCxnSpPr>
      <xdr:spPr>
        <a:xfrm flipV="1">
          <a:off x="18656300" y="13200586"/>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118900</xdr:rowOff>
    </xdr:from>
    <xdr:to>
      <xdr:col>98</xdr:col>
      <xdr:colOff>38100</xdr:colOff>
      <xdr:row>76</xdr:row>
      <xdr:rowOff>49050</xdr:rowOff>
    </xdr:to>
    <xdr:sp macro="" textlink="">
      <xdr:nvSpPr>
        <xdr:cNvPr id="864" name="フローチャート: 判断 863"/>
        <xdr:cNvSpPr/>
      </xdr:nvSpPr>
      <xdr:spPr>
        <a:xfrm>
          <a:off x="18605500" y="1297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65577</xdr:rowOff>
    </xdr:from>
    <xdr:ext cx="534377" cy="259045"/>
    <xdr:sp macro="" textlink="">
      <xdr:nvSpPr>
        <xdr:cNvPr id="865" name="テキスト ボックス 864"/>
        <xdr:cNvSpPr txBox="1"/>
      </xdr:nvSpPr>
      <xdr:spPr>
        <a:xfrm>
          <a:off x="18389111" y="1275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21273</xdr:rowOff>
    </xdr:from>
    <xdr:to>
      <xdr:col>116</xdr:col>
      <xdr:colOff>114300</xdr:colOff>
      <xdr:row>76</xdr:row>
      <xdr:rowOff>122873</xdr:rowOff>
    </xdr:to>
    <xdr:sp macro="" textlink="">
      <xdr:nvSpPr>
        <xdr:cNvPr id="871" name="楕円 870"/>
        <xdr:cNvSpPr/>
      </xdr:nvSpPr>
      <xdr:spPr>
        <a:xfrm>
          <a:off x="221107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171150</xdr:rowOff>
    </xdr:from>
    <xdr:ext cx="534377" cy="259045"/>
    <xdr:sp macro="" textlink="">
      <xdr:nvSpPr>
        <xdr:cNvPr id="872" name="繰出金該当値テキスト"/>
        <xdr:cNvSpPr txBox="1"/>
      </xdr:nvSpPr>
      <xdr:spPr>
        <a:xfrm>
          <a:off x="22212300" y="130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102639</xdr:rowOff>
    </xdr:from>
    <xdr:to>
      <xdr:col>112</xdr:col>
      <xdr:colOff>38100</xdr:colOff>
      <xdr:row>77</xdr:row>
      <xdr:rowOff>32789</xdr:rowOff>
    </xdr:to>
    <xdr:sp macro="" textlink="">
      <xdr:nvSpPr>
        <xdr:cNvPr id="873" name="楕円 872"/>
        <xdr:cNvSpPr/>
      </xdr:nvSpPr>
      <xdr:spPr>
        <a:xfrm>
          <a:off x="21272500" y="131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23916</xdr:rowOff>
    </xdr:from>
    <xdr:ext cx="534377" cy="259045"/>
    <xdr:sp macro="" textlink="">
      <xdr:nvSpPr>
        <xdr:cNvPr id="874" name="テキスト ボックス 873"/>
        <xdr:cNvSpPr txBox="1"/>
      </xdr:nvSpPr>
      <xdr:spPr>
        <a:xfrm>
          <a:off x="21056111" y="1322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117635</xdr:rowOff>
    </xdr:from>
    <xdr:to>
      <xdr:col>107</xdr:col>
      <xdr:colOff>101600</xdr:colOff>
      <xdr:row>77</xdr:row>
      <xdr:rowOff>47785</xdr:rowOff>
    </xdr:to>
    <xdr:sp macro="" textlink="">
      <xdr:nvSpPr>
        <xdr:cNvPr id="875" name="楕円 874"/>
        <xdr:cNvSpPr/>
      </xdr:nvSpPr>
      <xdr:spPr>
        <a:xfrm>
          <a:off x="20383500" y="131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38912</xdr:rowOff>
    </xdr:from>
    <xdr:ext cx="534377" cy="259045"/>
    <xdr:sp macro="" textlink="">
      <xdr:nvSpPr>
        <xdr:cNvPr id="876" name="テキスト ボックス 875"/>
        <xdr:cNvSpPr txBox="1"/>
      </xdr:nvSpPr>
      <xdr:spPr>
        <a:xfrm>
          <a:off x="20167111" y="132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119586</xdr:rowOff>
    </xdr:from>
    <xdr:to>
      <xdr:col>102</xdr:col>
      <xdr:colOff>165100</xdr:colOff>
      <xdr:row>77</xdr:row>
      <xdr:rowOff>49736</xdr:rowOff>
    </xdr:to>
    <xdr:sp macro="" textlink="">
      <xdr:nvSpPr>
        <xdr:cNvPr id="877" name="楕円 876"/>
        <xdr:cNvSpPr/>
      </xdr:nvSpPr>
      <xdr:spPr>
        <a:xfrm>
          <a:off x="19494500" y="131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40863</xdr:rowOff>
    </xdr:from>
    <xdr:ext cx="534377" cy="259045"/>
    <xdr:sp macro="" textlink="">
      <xdr:nvSpPr>
        <xdr:cNvPr id="878" name="テキスト ボックス 877"/>
        <xdr:cNvSpPr txBox="1"/>
      </xdr:nvSpPr>
      <xdr:spPr>
        <a:xfrm>
          <a:off x="19278111" y="132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137897</xdr:rowOff>
    </xdr:from>
    <xdr:to>
      <xdr:col>98</xdr:col>
      <xdr:colOff>38100</xdr:colOff>
      <xdr:row>77</xdr:row>
      <xdr:rowOff>68047</xdr:rowOff>
    </xdr:to>
    <xdr:sp macro="" textlink="">
      <xdr:nvSpPr>
        <xdr:cNvPr id="879" name="楕円 878"/>
        <xdr:cNvSpPr/>
      </xdr:nvSpPr>
      <xdr:spPr>
        <a:xfrm>
          <a:off x="18605500" y="131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59174</xdr:rowOff>
    </xdr:from>
    <xdr:ext cx="534377" cy="259045"/>
    <xdr:sp macro="" textlink="">
      <xdr:nvSpPr>
        <xdr:cNvPr id="880" name="テキスト ボックス 879"/>
        <xdr:cNvSpPr txBox="1"/>
      </xdr:nvSpPr>
      <xdr:spPr>
        <a:xfrm>
          <a:off x="18389111" y="132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634,309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125,181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円となった。主な要因は、物件費、補助費等、普通建設事業費、災害復旧費及び繰出金の増によるものである。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物件費については、令和元年東日本台風災害に係る災害廃棄物処理事業の実施等により、住民一人当たり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120,970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30,062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補助費等については、ごみ焼却施設改修等に伴う石川地方生活環境施設組合負担金の増等により、住民一人当たり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102,890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11,125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47,047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普通建設事業費については、観光交流施設整備事業、中学校統合関連事業、ふれあいセンター改修事業等の実施により、住民一人当たり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66,394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28,601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123,880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5,972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4,591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10,520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繰出金については、農業集落排水施設新規地区整備事業の実施等により住民一人当たり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63,875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10,678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16,412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84201</xdr:rowOff>
    </xdr:from>
    <xdr:to>
      <xdr:col>24</xdr:col>
      <xdr:colOff>63500</xdr:colOff>
      <xdr:row>35</xdr:row>
      <xdr:rowOff>103378</xdr:rowOff>
    </xdr:to>
    <xdr:cxnSp macro="">
      <xdr:nvCxnSpPr>
        <xdr:cNvPr id="61" name="直線コネクタ 60"/>
        <xdr:cNvCxnSpPr/>
      </xdr:nvCxnSpPr>
      <xdr:spPr>
        <a:xfrm flipV="1">
          <a:off x="3797300" y="6084951"/>
          <a:ext cx="8382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103378</xdr:rowOff>
    </xdr:from>
    <xdr:to>
      <xdr:col>19</xdr:col>
      <xdr:colOff>177800</xdr:colOff>
      <xdr:row>35</xdr:row>
      <xdr:rowOff>125222</xdr:rowOff>
    </xdr:to>
    <xdr:cxnSp macro="">
      <xdr:nvCxnSpPr>
        <xdr:cNvPr id="64" name="直線コネクタ 63"/>
        <xdr:cNvCxnSpPr/>
      </xdr:nvCxnSpPr>
      <xdr:spPr>
        <a:xfrm flipV="1">
          <a:off x="2908300" y="610412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119634</xdr:rowOff>
    </xdr:from>
    <xdr:to>
      <xdr:col>15</xdr:col>
      <xdr:colOff>50800</xdr:colOff>
      <xdr:row>35</xdr:row>
      <xdr:rowOff>125222</xdr:rowOff>
    </xdr:to>
    <xdr:cxnSp macro="">
      <xdr:nvCxnSpPr>
        <xdr:cNvPr id="67" name="直線コネクタ 66"/>
        <xdr:cNvCxnSpPr/>
      </xdr:nvCxnSpPr>
      <xdr:spPr>
        <a:xfrm>
          <a:off x="2019300" y="612038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119634</xdr:rowOff>
    </xdr:to>
    <xdr:cxnSp macro="">
      <xdr:nvCxnSpPr>
        <xdr:cNvPr id="70" name="直線コネクタ 69"/>
        <xdr:cNvCxnSpPr/>
      </xdr:nvCxnSpPr>
      <xdr:spPr>
        <a:xfrm>
          <a:off x="1130300" y="6033770"/>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38862</xdr:rowOff>
    </xdr:from>
    <xdr:to>
      <xdr:col>6</xdr:col>
      <xdr:colOff>38100</xdr:colOff>
      <xdr:row>36</xdr:row>
      <xdr:rowOff>140462</xdr:rowOff>
    </xdr:to>
    <xdr:sp macro="" textlink="">
      <xdr:nvSpPr>
        <xdr:cNvPr id="73" name="フローチャート: 判断 72"/>
        <xdr:cNvSpPr/>
      </xdr:nvSpPr>
      <xdr:spPr>
        <a:xfrm>
          <a:off x="1079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131589</xdr:rowOff>
    </xdr:from>
    <xdr:ext cx="469744" cy="259045"/>
    <xdr:sp macro="" textlink="">
      <xdr:nvSpPr>
        <xdr:cNvPr id="74" name="テキスト ボックス 73"/>
        <xdr:cNvSpPr txBox="1"/>
      </xdr:nvSpPr>
      <xdr:spPr>
        <a:xfrm>
          <a:off x="895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33401</xdr:rowOff>
    </xdr:from>
    <xdr:to>
      <xdr:col>24</xdr:col>
      <xdr:colOff>114300</xdr:colOff>
      <xdr:row>35</xdr:row>
      <xdr:rowOff>135001</xdr:rowOff>
    </xdr:to>
    <xdr:sp macro="" textlink="">
      <xdr:nvSpPr>
        <xdr:cNvPr id="80" name="楕円 79"/>
        <xdr:cNvSpPr/>
      </xdr:nvSpPr>
      <xdr:spPr>
        <a:xfrm>
          <a:off x="4584700" y="60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56278</xdr:rowOff>
    </xdr:from>
    <xdr:ext cx="534377" cy="259045"/>
    <xdr:sp macro="" textlink="">
      <xdr:nvSpPr>
        <xdr:cNvPr id="81" name="議会費該当値テキスト"/>
        <xdr:cNvSpPr txBox="1"/>
      </xdr:nvSpPr>
      <xdr:spPr>
        <a:xfrm>
          <a:off x="4686300" y="58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52578</xdr:rowOff>
    </xdr:from>
    <xdr:to>
      <xdr:col>20</xdr:col>
      <xdr:colOff>38100</xdr:colOff>
      <xdr:row>35</xdr:row>
      <xdr:rowOff>154178</xdr:rowOff>
    </xdr:to>
    <xdr:sp macro="" textlink="">
      <xdr:nvSpPr>
        <xdr:cNvPr id="82" name="楕円 81"/>
        <xdr:cNvSpPr/>
      </xdr:nvSpPr>
      <xdr:spPr>
        <a:xfrm>
          <a:off x="3746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170705</xdr:rowOff>
    </xdr:from>
    <xdr:ext cx="534377" cy="259045"/>
    <xdr:sp macro="" textlink="">
      <xdr:nvSpPr>
        <xdr:cNvPr id="83" name="テキスト ボックス 82"/>
        <xdr:cNvSpPr txBox="1"/>
      </xdr:nvSpPr>
      <xdr:spPr>
        <a:xfrm>
          <a:off x="3530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74422</xdr:rowOff>
    </xdr:from>
    <xdr:to>
      <xdr:col>15</xdr:col>
      <xdr:colOff>101600</xdr:colOff>
      <xdr:row>36</xdr:row>
      <xdr:rowOff>4572</xdr:rowOff>
    </xdr:to>
    <xdr:sp macro="" textlink="">
      <xdr:nvSpPr>
        <xdr:cNvPr id="84" name="楕円 83"/>
        <xdr:cNvSpPr/>
      </xdr:nvSpPr>
      <xdr:spPr>
        <a:xfrm>
          <a:off x="2857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21099</xdr:rowOff>
    </xdr:from>
    <xdr:ext cx="534377" cy="259045"/>
    <xdr:sp macro="" textlink="">
      <xdr:nvSpPr>
        <xdr:cNvPr id="85" name="テキスト ボックス 84"/>
        <xdr:cNvSpPr txBox="1"/>
      </xdr:nvSpPr>
      <xdr:spPr>
        <a:xfrm>
          <a:off x="2641111" y="58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68834</xdr:rowOff>
    </xdr:from>
    <xdr:to>
      <xdr:col>10</xdr:col>
      <xdr:colOff>165100</xdr:colOff>
      <xdr:row>35</xdr:row>
      <xdr:rowOff>170434</xdr:rowOff>
    </xdr:to>
    <xdr:sp macro="" textlink="">
      <xdr:nvSpPr>
        <xdr:cNvPr id="86" name="楕円 85"/>
        <xdr:cNvSpPr/>
      </xdr:nvSpPr>
      <xdr:spPr>
        <a:xfrm>
          <a:off x="1968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15511</xdr:rowOff>
    </xdr:from>
    <xdr:ext cx="534377" cy="259045"/>
    <xdr:sp macro="" textlink="">
      <xdr:nvSpPr>
        <xdr:cNvPr id="87" name="テキスト ボックス 86"/>
        <xdr:cNvSpPr txBox="1"/>
      </xdr:nvSpPr>
      <xdr:spPr>
        <a:xfrm>
          <a:off x="1752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153670</xdr:rowOff>
    </xdr:from>
    <xdr:to>
      <xdr:col>6</xdr:col>
      <xdr:colOff>38100</xdr:colOff>
      <xdr:row>35</xdr:row>
      <xdr:rowOff>83820</xdr:rowOff>
    </xdr:to>
    <xdr:sp macro="" textlink="">
      <xdr:nvSpPr>
        <xdr:cNvPr id="88" name="楕円 87"/>
        <xdr:cNvSpPr/>
      </xdr:nvSpPr>
      <xdr:spPr>
        <a:xfrm>
          <a:off x="1079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100347</xdr:rowOff>
    </xdr:from>
    <xdr:ext cx="534377" cy="259045"/>
    <xdr:sp macro="" textlink="">
      <xdr:nvSpPr>
        <xdr:cNvPr id="89" name="テキスト ボックス 88"/>
        <xdr:cNvSpPr txBox="1"/>
      </xdr:nvSpPr>
      <xdr:spPr>
        <a:xfrm>
          <a:off x="863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47906</xdr:rowOff>
    </xdr:from>
    <xdr:to>
      <xdr:col>24</xdr:col>
      <xdr:colOff>63500</xdr:colOff>
      <xdr:row>58</xdr:row>
      <xdr:rowOff>113734</xdr:rowOff>
    </xdr:to>
    <xdr:cxnSp macro="">
      <xdr:nvCxnSpPr>
        <xdr:cNvPr id="120" name="直線コネクタ 119"/>
        <xdr:cNvCxnSpPr/>
      </xdr:nvCxnSpPr>
      <xdr:spPr>
        <a:xfrm flipV="1">
          <a:off x="3797300" y="9992006"/>
          <a:ext cx="838200" cy="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113734</xdr:rowOff>
    </xdr:from>
    <xdr:to>
      <xdr:col>19</xdr:col>
      <xdr:colOff>177800</xdr:colOff>
      <xdr:row>58</xdr:row>
      <xdr:rowOff>119076</xdr:rowOff>
    </xdr:to>
    <xdr:cxnSp macro="">
      <xdr:nvCxnSpPr>
        <xdr:cNvPr id="123" name="直線コネクタ 122"/>
        <xdr:cNvCxnSpPr/>
      </xdr:nvCxnSpPr>
      <xdr:spPr>
        <a:xfrm flipV="1">
          <a:off x="2908300" y="10057834"/>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90389</xdr:rowOff>
    </xdr:from>
    <xdr:to>
      <xdr:col>15</xdr:col>
      <xdr:colOff>50800</xdr:colOff>
      <xdr:row>58</xdr:row>
      <xdr:rowOff>119076</xdr:rowOff>
    </xdr:to>
    <xdr:cxnSp macro="">
      <xdr:nvCxnSpPr>
        <xdr:cNvPr id="126" name="直線コネクタ 125"/>
        <xdr:cNvCxnSpPr/>
      </xdr:nvCxnSpPr>
      <xdr:spPr>
        <a:xfrm>
          <a:off x="2019300" y="10034489"/>
          <a:ext cx="889000" cy="2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90389</xdr:rowOff>
    </xdr:from>
    <xdr:to>
      <xdr:col>10</xdr:col>
      <xdr:colOff>114300</xdr:colOff>
      <xdr:row>58</xdr:row>
      <xdr:rowOff>99269</xdr:rowOff>
    </xdr:to>
    <xdr:cxnSp macro="">
      <xdr:nvCxnSpPr>
        <xdr:cNvPr id="129" name="直線コネクタ 128"/>
        <xdr:cNvCxnSpPr/>
      </xdr:nvCxnSpPr>
      <xdr:spPr>
        <a:xfrm flipV="1">
          <a:off x="1130300" y="10034489"/>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xdr:rowOff>
    </xdr:from>
    <xdr:to>
      <xdr:col>6</xdr:col>
      <xdr:colOff>38100</xdr:colOff>
      <xdr:row>58</xdr:row>
      <xdr:rowOff>112257</xdr:rowOff>
    </xdr:to>
    <xdr:sp macro="" textlink="">
      <xdr:nvSpPr>
        <xdr:cNvPr id="132" name="フローチャート: 判断 131"/>
        <xdr:cNvSpPr/>
      </xdr:nvSpPr>
      <xdr:spPr>
        <a:xfrm>
          <a:off x="1079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128784</xdr:rowOff>
    </xdr:from>
    <xdr:ext cx="599010" cy="259045"/>
    <xdr:sp macro="" textlink="">
      <xdr:nvSpPr>
        <xdr:cNvPr id="133" name="テキスト ボックス 132"/>
        <xdr:cNvSpPr txBox="1"/>
      </xdr:nvSpPr>
      <xdr:spPr>
        <a:xfrm>
          <a:off x="830795" y="97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168556</xdr:rowOff>
    </xdr:from>
    <xdr:to>
      <xdr:col>24</xdr:col>
      <xdr:colOff>114300</xdr:colOff>
      <xdr:row>58</xdr:row>
      <xdr:rowOff>98706</xdr:rowOff>
    </xdr:to>
    <xdr:sp macro="" textlink="">
      <xdr:nvSpPr>
        <xdr:cNvPr id="139" name="楕円 138"/>
        <xdr:cNvSpPr/>
      </xdr:nvSpPr>
      <xdr:spPr>
        <a:xfrm>
          <a:off x="4584700" y="99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83483</xdr:rowOff>
    </xdr:from>
    <xdr:ext cx="599010" cy="259045"/>
    <xdr:sp macro="" textlink="">
      <xdr:nvSpPr>
        <xdr:cNvPr id="140" name="総務費該当値テキスト"/>
        <xdr:cNvSpPr txBox="1"/>
      </xdr:nvSpPr>
      <xdr:spPr>
        <a:xfrm>
          <a:off x="4686300" y="98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62934</xdr:rowOff>
    </xdr:from>
    <xdr:to>
      <xdr:col>20</xdr:col>
      <xdr:colOff>38100</xdr:colOff>
      <xdr:row>58</xdr:row>
      <xdr:rowOff>164534</xdr:rowOff>
    </xdr:to>
    <xdr:sp macro="" textlink="">
      <xdr:nvSpPr>
        <xdr:cNvPr id="141" name="楕円 140"/>
        <xdr:cNvSpPr/>
      </xdr:nvSpPr>
      <xdr:spPr>
        <a:xfrm>
          <a:off x="3746500" y="100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155661</xdr:rowOff>
    </xdr:from>
    <xdr:ext cx="534377" cy="259045"/>
    <xdr:sp macro="" textlink="">
      <xdr:nvSpPr>
        <xdr:cNvPr id="142" name="テキスト ボックス 141"/>
        <xdr:cNvSpPr txBox="1"/>
      </xdr:nvSpPr>
      <xdr:spPr>
        <a:xfrm>
          <a:off x="3530111" y="100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68276</xdr:rowOff>
    </xdr:from>
    <xdr:to>
      <xdr:col>15</xdr:col>
      <xdr:colOff>101600</xdr:colOff>
      <xdr:row>58</xdr:row>
      <xdr:rowOff>169876</xdr:rowOff>
    </xdr:to>
    <xdr:sp macro="" textlink="">
      <xdr:nvSpPr>
        <xdr:cNvPr id="143" name="楕円 142"/>
        <xdr:cNvSpPr/>
      </xdr:nvSpPr>
      <xdr:spPr>
        <a:xfrm>
          <a:off x="2857500" y="10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161003</xdr:rowOff>
    </xdr:from>
    <xdr:ext cx="534377" cy="259045"/>
    <xdr:sp macro="" textlink="">
      <xdr:nvSpPr>
        <xdr:cNvPr id="144" name="テキスト ボックス 143"/>
        <xdr:cNvSpPr txBox="1"/>
      </xdr:nvSpPr>
      <xdr:spPr>
        <a:xfrm>
          <a:off x="2641111" y="101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39589</xdr:rowOff>
    </xdr:from>
    <xdr:to>
      <xdr:col>10</xdr:col>
      <xdr:colOff>165100</xdr:colOff>
      <xdr:row>58</xdr:row>
      <xdr:rowOff>141189</xdr:rowOff>
    </xdr:to>
    <xdr:sp macro="" textlink="">
      <xdr:nvSpPr>
        <xdr:cNvPr id="145" name="楕円 144"/>
        <xdr:cNvSpPr/>
      </xdr:nvSpPr>
      <xdr:spPr>
        <a:xfrm>
          <a:off x="1968500" y="99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132316</xdr:rowOff>
    </xdr:from>
    <xdr:ext cx="599010" cy="259045"/>
    <xdr:sp macro="" textlink="">
      <xdr:nvSpPr>
        <xdr:cNvPr id="146" name="テキスト ボックス 145"/>
        <xdr:cNvSpPr txBox="1"/>
      </xdr:nvSpPr>
      <xdr:spPr>
        <a:xfrm>
          <a:off x="1719795" y="100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48469</xdr:rowOff>
    </xdr:from>
    <xdr:to>
      <xdr:col>6</xdr:col>
      <xdr:colOff>38100</xdr:colOff>
      <xdr:row>58</xdr:row>
      <xdr:rowOff>150069</xdr:rowOff>
    </xdr:to>
    <xdr:sp macro="" textlink="">
      <xdr:nvSpPr>
        <xdr:cNvPr id="147" name="楕円 146"/>
        <xdr:cNvSpPr/>
      </xdr:nvSpPr>
      <xdr:spPr>
        <a:xfrm>
          <a:off x="1079500" y="99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141196</xdr:rowOff>
    </xdr:from>
    <xdr:ext cx="599010" cy="259045"/>
    <xdr:sp macro="" textlink="">
      <xdr:nvSpPr>
        <xdr:cNvPr id="148" name="テキスト ボックス 147"/>
        <xdr:cNvSpPr txBox="1"/>
      </xdr:nvSpPr>
      <xdr:spPr>
        <a:xfrm>
          <a:off x="830795" y="1008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54625</xdr:rowOff>
    </xdr:from>
    <xdr:to>
      <xdr:col>24</xdr:col>
      <xdr:colOff>63500</xdr:colOff>
      <xdr:row>78</xdr:row>
      <xdr:rowOff>12320</xdr:rowOff>
    </xdr:to>
    <xdr:cxnSp macro="">
      <xdr:nvCxnSpPr>
        <xdr:cNvPr id="176" name="直線コネクタ 175"/>
        <xdr:cNvCxnSpPr/>
      </xdr:nvCxnSpPr>
      <xdr:spPr>
        <a:xfrm flipV="1">
          <a:off x="3797300" y="13256275"/>
          <a:ext cx="838200" cy="1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4854</xdr:rowOff>
    </xdr:from>
    <xdr:to>
      <xdr:col>19</xdr:col>
      <xdr:colOff>177800</xdr:colOff>
      <xdr:row>78</xdr:row>
      <xdr:rowOff>12320</xdr:rowOff>
    </xdr:to>
    <xdr:cxnSp macro="">
      <xdr:nvCxnSpPr>
        <xdr:cNvPr id="179" name="直線コネクタ 178"/>
        <xdr:cNvCxnSpPr/>
      </xdr:nvCxnSpPr>
      <xdr:spPr>
        <a:xfrm>
          <a:off x="2908300" y="13377954"/>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4268</xdr:rowOff>
    </xdr:from>
    <xdr:to>
      <xdr:col>15</xdr:col>
      <xdr:colOff>50800</xdr:colOff>
      <xdr:row>78</xdr:row>
      <xdr:rowOff>4854</xdr:rowOff>
    </xdr:to>
    <xdr:cxnSp macro="">
      <xdr:nvCxnSpPr>
        <xdr:cNvPr id="182" name="直線コネクタ 181"/>
        <xdr:cNvCxnSpPr/>
      </xdr:nvCxnSpPr>
      <xdr:spPr>
        <a:xfrm>
          <a:off x="2019300" y="13377368"/>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165092</xdr:rowOff>
    </xdr:from>
    <xdr:to>
      <xdr:col>10</xdr:col>
      <xdr:colOff>114300</xdr:colOff>
      <xdr:row>78</xdr:row>
      <xdr:rowOff>4268</xdr:rowOff>
    </xdr:to>
    <xdr:cxnSp macro="">
      <xdr:nvCxnSpPr>
        <xdr:cNvPr id="185" name="直線コネクタ 184"/>
        <xdr:cNvCxnSpPr/>
      </xdr:nvCxnSpPr>
      <xdr:spPr>
        <a:xfrm>
          <a:off x="1130300" y="13195292"/>
          <a:ext cx="889000" cy="1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151916</xdr:rowOff>
    </xdr:from>
    <xdr:to>
      <xdr:col>6</xdr:col>
      <xdr:colOff>38100</xdr:colOff>
      <xdr:row>77</xdr:row>
      <xdr:rowOff>82066</xdr:rowOff>
    </xdr:to>
    <xdr:sp macro="" textlink="">
      <xdr:nvSpPr>
        <xdr:cNvPr id="188" name="フローチャート: 判断 187"/>
        <xdr:cNvSpPr/>
      </xdr:nvSpPr>
      <xdr:spPr>
        <a:xfrm>
          <a:off x="1079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73193</xdr:rowOff>
    </xdr:from>
    <xdr:ext cx="599010" cy="259045"/>
    <xdr:sp macro="" textlink="">
      <xdr:nvSpPr>
        <xdr:cNvPr id="189" name="テキスト ボックス 188"/>
        <xdr:cNvSpPr txBox="1"/>
      </xdr:nvSpPr>
      <xdr:spPr>
        <a:xfrm>
          <a:off x="830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3825</xdr:rowOff>
    </xdr:from>
    <xdr:to>
      <xdr:col>24</xdr:col>
      <xdr:colOff>114300</xdr:colOff>
      <xdr:row>77</xdr:row>
      <xdr:rowOff>105425</xdr:rowOff>
    </xdr:to>
    <xdr:sp macro="" textlink="">
      <xdr:nvSpPr>
        <xdr:cNvPr id="195" name="楕円 194"/>
        <xdr:cNvSpPr/>
      </xdr:nvSpPr>
      <xdr:spPr>
        <a:xfrm>
          <a:off x="4584700" y="132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153702</xdr:rowOff>
    </xdr:from>
    <xdr:ext cx="599010" cy="259045"/>
    <xdr:sp macro="" textlink="">
      <xdr:nvSpPr>
        <xdr:cNvPr id="196" name="民生費該当値テキスト"/>
        <xdr:cNvSpPr txBox="1"/>
      </xdr:nvSpPr>
      <xdr:spPr>
        <a:xfrm>
          <a:off x="4686300" y="131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132970</xdr:rowOff>
    </xdr:from>
    <xdr:to>
      <xdr:col>20</xdr:col>
      <xdr:colOff>38100</xdr:colOff>
      <xdr:row>78</xdr:row>
      <xdr:rowOff>63120</xdr:rowOff>
    </xdr:to>
    <xdr:sp macro="" textlink="">
      <xdr:nvSpPr>
        <xdr:cNvPr id="197" name="楕円 196"/>
        <xdr:cNvSpPr/>
      </xdr:nvSpPr>
      <xdr:spPr>
        <a:xfrm>
          <a:off x="3746500" y="133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54247</xdr:rowOff>
    </xdr:from>
    <xdr:ext cx="599010" cy="259045"/>
    <xdr:sp macro="" textlink="">
      <xdr:nvSpPr>
        <xdr:cNvPr id="198" name="テキスト ボックス 197"/>
        <xdr:cNvSpPr txBox="1"/>
      </xdr:nvSpPr>
      <xdr:spPr>
        <a:xfrm>
          <a:off x="3497795" y="1342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125504</xdr:rowOff>
    </xdr:from>
    <xdr:to>
      <xdr:col>15</xdr:col>
      <xdr:colOff>101600</xdr:colOff>
      <xdr:row>78</xdr:row>
      <xdr:rowOff>55654</xdr:rowOff>
    </xdr:to>
    <xdr:sp macro="" textlink="">
      <xdr:nvSpPr>
        <xdr:cNvPr id="199" name="楕円 198"/>
        <xdr:cNvSpPr/>
      </xdr:nvSpPr>
      <xdr:spPr>
        <a:xfrm>
          <a:off x="28575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46781</xdr:rowOff>
    </xdr:from>
    <xdr:ext cx="599010" cy="259045"/>
    <xdr:sp macro="" textlink="">
      <xdr:nvSpPr>
        <xdr:cNvPr id="200" name="テキスト ボックス 199"/>
        <xdr:cNvSpPr txBox="1"/>
      </xdr:nvSpPr>
      <xdr:spPr>
        <a:xfrm>
          <a:off x="2608795" y="13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124918</xdr:rowOff>
    </xdr:from>
    <xdr:to>
      <xdr:col>10</xdr:col>
      <xdr:colOff>165100</xdr:colOff>
      <xdr:row>78</xdr:row>
      <xdr:rowOff>55068</xdr:rowOff>
    </xdr:to>
    <xdr:sp macro="" textlink="">
      <xdr:nvSpPr>
        <xdr:cNvPr id="201" name="楕円 200"/>
        <xdr:cNvSpPr/>
      </xdr:nvSpPr>
      <xdr:spPr>
        <a:xfrm>
          <a:off x="1968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46195</xdr:rowOff>
    </xdr:from>
    <xdr:ext cx="599010" cy="259045"/>
    <xdr:sp macro="" textlink="">
      <xdr:nvSpPr>
        <xdr:cNvPr id="202" name="テキスト ボックス 201"/>
        <xdr:cNvSpPr txBox="1"/>
      </xdr:nvSpPr>
      <xdr:spPr>
        <a:xfrm>
          <a:off x="1719795" y="1341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114292</xdr:rowOff>
    </xdr:from>
    <xdr:to>
      <xdr:col>6</xdr:col>
      <xdr:colOff>38100</xdr:colOff>
      <xdr:row>77</xdr:row>
      <xdr:rowOff>44442</xdr:rowOff>
    </xdr:to>
    <xdr:sp macro="" textlink="">
      <xdr:nvSpPr>
        <xdr:cNvPr id="203" name="楕円 202"/>
        <xdr:cNvSpPr/>
      </xdr:nvSpPr>
      <xdr:spPr>
        <a:xfrm>
          <a:off x="1079500" y="13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60970</xdr:rowOff>
    </xdr:from>
    <xdr:ext cx="599010" cy="259045"/>
    <xdr:sp macro="" textlink="">
      <xdr:nvSpPr>
        <xdr:cNvPr id="204" name="テキスト ボックス 203"/>
        <xdr:cNvSpPr txBox="1"/>
      </xdr:nvSpPr>
      <xdr:spPr>
        <a:xfrm>
          <a:off x="830795" y="1291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42824</xdr:rowOff>
    </xdr:from>
    <xdr:to>
      <xdr:col>24</xdr:col>
      <xdr:colOff>63500</xdr:colOff>
      <xdr:row>97</xdr:row>
      <xdr:rowOff>120173</xdr:rowOff>
    </xdr:to>
    <xdr:cxnSp macro="">
      <xdr:nvCxnSpPr>
        <xdr:cNvPr id="231" name="直線コネクタ 230"/>
        <xdr:cNvCxnSpPr/>
      </xdr:nvCxnSpPr>
      <xdr:spPr>
        <a:xfrm flipV="1">
          <a:off x="3797300" y="16673474"/>
          <a:ext cx="8382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90519</xdr:rowOff>
    </xdr:from>
    <xdr:to>
      <xdr:col>19</xdr:col>
      <xdr:colOff>177800</xdr:colOff>
      <xdr:row>97</xdr:row>
      <xdr:rowOff>120173</xdr:rowOff>
    </xdr:to>
    <xdr:cxnSp macro="">
      <xdr:nvCxnSpPr>
        <xdr:cNvPr id="234" name="直線コネクタ 233"/>
        <xdr:cNvCxnSpPr/>
      </xdr:nvCxnSpPr>
      <xdr:spPr>
        <a:xfrm>
          <a:off x="2908300" y="16721169"/>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83962</xdr:rowOff>
    </xdr:from>
    <xdr:to>
      <xdr:col>15</xdr:col>
      <xdr:colOff>50800</xdr:colOff>
      <xdr:row>97</xdr:row>
      <xdr:rowOff>90519</xdr:rowOff>
    </xdr:to>
    <xdr:cxnSp macro="">
      <xdr:nvCxnSpPr>
        <xdr:cNvPr id="237" name="直線コネクタ 236"/>
        <xdr:cNvCxnSpPr/>
      </xdr:nvCxnSpPr>
      <xdr:spPr>
        <a:xfrm>
          <a:off x="2019300" y="16714612"/>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45202</xdr:rowOff>
    </xdr:from>
    <xdr:to>
      <xdr:col>10</xdr:col>
      <xdr:colOff>114300</xdr:colOff>
      <xdr:row>97</xdr:row>
      <xdr:rowOff>83962</xdr:rowOff>
    </xdr:to>
    <xdr:cxnSp macro="">
      <xdr:nvCxnSpPr>
        <xdr:cNvPr id="240" name="直線コネクタ 239"/>
        <xdr:cNvCxnSpPr/>
      </xdr:nvCxnSpPr>
      <xdr:spPr>
        <a:xfrm>
          <a:off x="1130300" y="16675852"/>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167653</xdr:rowOff>
    </xdr:from>
    <xdr:to>
      <xdr:col>6</xdr:col>
      <xdr:colOff>38100</xdr:colOff>
      <xdr:row>97</xdr:row>
      <xdr:rowOff>97803</xdr:rowOff>
    </xdr:to>
    <xdr:sp macro="" textlink="">
      <xdr:nvSpPr>
        <xdr:cNvPr id="243" name="フローチャート: 判断 242"/>
        <xdr:cNvSpPr/>
      </xdr:nvSpPr>
      <xdr:spPr>
        <a:xfrm>
          <a:off x="1079500" y="166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88930</xdr:rowOff>
    </xdr:from>
    <xdr:ext cx="534377" cy="259045"/>
    <xdr:sp macro="" textlink="">
      <xdr:nvSpPr>
        <xdr:cNvPr id="244" name="テキスト ボックス 243"/>
        <xdr:cNvSpPr txBox="1"/>
      </xdr:nvSpPr>
      <xdr:spPr>
        <a:xfrm>
          <a:off x="863111" y="167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163474</xdr:rowOff>
    </xdr:from>
    <xdr:to>
      <xdr:col>24</xdr:col>
      <xdr:colOff>114300</xdr:colOff>
      <xdr:row>97</xdr:row>
      <xdr:rowOff>93624</xdr:rowOff>
    </xdr:to>
    <xdr:sp macro="" textlink="">
      <xdr:nvSpPr>
        <xdr:cNvPr id="250" name="楕円 249"/>
        <xdr:cNvSpPr/>
      </xdr:nvSpPr>
      <xdr:spPr>
        <a:xfrm>
          <a:off x="45847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141901</xdr:rowOff>
    </xdr:from>
    <xdr:ext cx="534377" cy="259045"/>
    <xdr:sp macro="" textlink="">
      <xdr:nvSpPr>
        <xdr:cNvPr id="251" name="衛生費該当値テキスト"/>
        <xdr:cNvSpPr txBox="1"/>
      </xdr:nvSpPr>
      <xdr:spPr>
        <a:xfrm>
          <a:off x="4686300" y="166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69373</xdr:rowOff>
    </xdr:from>
    <xdr:to>
      <xdr:col>20</xdr:col>
      <xdr:colOff>38100</xdr:colOff>
      <xdr:row>97</xdr:row>
      <xdr:rowOff>170973</xdr:rowOff>
    </xdr:to>
    <xdr:sp macro="" textlink="">
      <xdr:nvSpPr>
        <xdr:cNvPr id="252" name="楕円 251"/>
        <xdr:cNvSpPr/>
      </xdr:nvSpPr>
      <xdr:spPr>
        <a:xfrm>
          <a:off x="3746500" y="167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162100</xdr:rowOff>
    </xdr:from>
    <xdr:ext cx="534377" cy="259045"/>
    <xdr:sp macro="" textlink="">
      <xdr:nvSpPr>
        <xdr:cNvPr id="253" name="テキスト ボックス 252"/>
        <xdr:cNvSpPr txBox="1"/>
      </xdr:nvSpPr>
      <xdr:spPr>
        <a:xfrm>
          <a:off x="3530111" y="167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39719</xdr:rowOff>
    </xdr:from>
    <xdr:to>
      <xdr:col>15</xdr:col>
      <xdr:colOff>101600</xdr:colOff>
      <xdr:row>97</xdr:row>
      <xdr:rowOff>141319</xdr:rowOff>
    </xdr:to>
    <xdr:sp macro="" textlink="">
      <xdr:nvSpPr>
        <xdr:cNvPr id="254" name="楕円 253"/>
        <xdr:cNvSpPr/>
      </xdr:nvSpPr>
      <xdr:spPr>
        <a:xfrm>
          <a:off x="2857500" y="166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132446</xdr:rowOff>
    </xdr:from>
    <xdr:ext cx="534377" cy="259045"/>
    <xdr:sp macro="" textlink="">
      <xdr:nvSpPr>
        <xdr:cNvPr id="255" name="テキスト ボックス 254"/>
        <xdr:cNvSpPr txBox="1"/>
      </xdr:nvSpPr>
      <xdr:spPr>
        <a:xfrm>
          <a:off x="2641111" y="167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33162</xdr:rowOff>
    </xdr:from>
    <xdr:to>
      <xdr:col>10</xdr:col>
      <xdr:colOff>165100</xdr:colOff>
      <xdr:row>97</xdr:row>
      <xdr:rowOff>134762</xdr:rowOff>
    </xdr:to>
    <xdr:sp macro="" textlink="">
      <xdr:nvSpPr>
        <xdr:cNvPr id="256" name="楕円 255"/>
        <xdr:cNvSpPr/>
      </xdr:nvSpPr>
      <xdr:spPr>
        <a:xfrm>
          <a:off x="1968500" y="166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125889</xdr:rowOff>
    </xdr:from>
    <xdr:ext cx="534377" cy="259045"/>
    <xdr:sp macro="" textlink="">
      <xdr:nvSpPr>
        <xdr:cNvPr id="257" name="テキスト ボックス 256"/>
        <xdr:cNvSpPr txBox="1"/>
      </xdr:nvSpPr>
      <xdr:spPr>
        <a:xfrm>
          <a:off x="1752111" y="167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165852</xdr:rowOff>
    </xdr:from>
    <xdr:to>
      <xdr:col>6</xdr:col>
      <xdr:colOff>38100</xdr:colOff>
      <xdr:row>97</xdr:row>
      <xdr:rowOff>96002</xdr:rowOff>
    </xdr:to>
    <xdr:sp macro="" textlink="">
      <xdr:nvSpPr>
        <xdr:cNvPr id="258" name="楕円 257"/>
        <xdr:cNvSpPr/>
      </xdr:nvSpPr>
      <xdr:spPr>
        <a:xfrm>
          <a:off x="1079500" y="166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112529</xdr:rowOff>
    </xdr:from>
    <xdr:ext cx="534377" cy="259045"/>
    <xdr:sp macro="" textlink="">
      <xdr:nvSpPr>
        <xdr:cNvPr id="259" name="テキスト ボックス 258"/>
        <xdr:cNvSpPr txBox="1"/>
      </xdr:nvSpPr>
      <xdr:spPr>
        <a:xfrm>
          <a:off x="863111" y="164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86142</xdr:rowOff>
    </xdr:to>
    <xdr:cxnSp macro="">
      <xdr:nvCxnSpPr>
        <xdr:cNvPr id="290" name="直線コネクタ 289"/>
        <xdr:cNvCxnSpPr/>
      </xdr:nvCxnSpPr>
      <xdr:spPr>
        <a:xfrm flipV="1">
          <a:off x="9639300" y="6591935"/>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84672</xdr:rowOff>
    </xdr:from>
    <xdr:to>
      <xdr:col>50</xdr:col>
      <xdr:colOff>114300</xdr:colOff>
      <xdr:row>38</xdr:row>
      <xdr:rowOff>86142</xdr:rowOff>
    </xdr:to>
    <xdr:cxnSp macro="">
      <xdr:nvCxnSpPr>
        <xdr:cNvPr id="293" name="直線コネクタ 292"/>
        <xdr:cNvCxnSpPr/>
      </xdr:nvCxnSpPr>
      <xdr:spPr>
        <a:xfrm>
          <a:off x="8750300" y="659977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169581</xdr:rowOff>
    </xdr:from>
    <xdr:to>
      <xdr:col>45</xdr:col>
      <xdr:colOff>177800</xdr:colOff>
      <xdr:row>38</xdr:row>
      <xdr:rowOff>84672</xdr:rowOff>
    </xdr:to>
    <xdr:cxnSp macro="">
      <xdr:nvCxnSpPr>
        <xdr:cNvPr id="296" name="直線コネクタ 295"/>
        <xdr:cNvCxnSpPr/>
      </xdr:nvCxnSpPr>
      <xdr:spPr>
        <a:xfrm>
          <a:off x="7861300" y="6513231"/>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84836</xdr:rowOff>
    </xdr:from>
    <xdr:to>
      <xdr:col>41</xdr:col>
      <xdr:colOff>50800</xdr:colOff>
      <xdr:row>37</xdr:row>
      <xdr:rowOff>169581</xdr:rowOff>
    </xdr:to>
    <xdr:cxnSp macro="">
      <xdr:nvCxnSpPr>
        <xdr:cNvPr id="299" name="直線コネクタ 298"/>
        <xdr:cNvCxnSpPr/>
      </xdr:nvCxnSpPr>
      <xdr:spPr>
        <a:xfrm>
          <a:off x="6972300" y="6428486"/>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13298</xdr:rowOff>
    </xdr:from>
    <xdr:to>
      <xdr:col>36</xdr:col>
      <xdr:colOff>165100</xdr:colOff>
      <xdr:row>38</xdr:row>
      <xdr:rowOff>114898</xdr:rowOff>
    </xdr:to>
    <xdr:sp macro="" textlink="">
      <xdr:nvSpPr>
        <xdr:cNvPr id="302" name="フローチャート: 判断 301"/>
        <xdr:cNvSpPr/>
      </xdr:nvSpPr>
      <xdr:spPr>
        <a:xfrm>
          <a:off x="69215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106025</xdr:rowOff>
    </xdr:from>
    <xdr:ext cx="469744" cy="259045"/>
    <xdr:sp macro="" textlink="">
      <xdr:nvSpPr>
        <xdr:cNvPr id="303" name="テキスト ボックス 302"/>
        <xdr:cNvSpPr txBox="1"/>
      </xdr:nvSpPr>
      <xdr:spPr>
        <a:xfrm>
          <a:off x="6737428" y="66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26035</xdr:rowOff>
    </xdr:from>
    <xdr:to>
      <xdr:col>55</xdr:col>
      <xdr:colOff>50800</xdr:colOff>
      <xdr:row>38</xdr:row>
      <xdr:rowOff>127635</xdr:rowOff>
    </xdr:to>
    <xdr:sp macro="" textlink="">
      <xdr:nvSpPr>
        <xdr:cNvPr id="309" name="楕円 308"/>
        <xdr:cNvSpPr/>
      </xdr:nvSpPr>
      <xdr:spPr>
        <a:xfrm>
          <a:off x="10426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48912</xdr:rowOff>
    </xdr:from>
    <xdr:ext cx="469744" cy="259045"/>
    <xdr:sp macro="" textlink="">
      <xdr:nvSpPr>
        <xdr:cNvPr id="310" name="労働費該当値テキスト"/>
        <xdr:cNvSpPr txBox="1"/>
      </xdr:nvSpPr>
      <xdr:spPr>
        <a:xfrm>
          <a:off x="10528300" y="63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35342</xdr:rowOff>
    </xdr:from>
    <xdr:to>
      <xdr:col>50</xdr:col>
      <xdr:colOff>165100</xdr:colOff>
      <xdr:row>38</xdr:row>
      <xdr:rowOff>136942</xdr:rowOff>
    </xdr:to>
    <xdr:sp macro="" textlink="">
      <xdr:nvSpPr>
        <xdr:cNvPr id="311" name="楕円 310"/>
        <xdr:cNvSpPr/>
      </xdr:nvSpPr>
      <xdr:spPr>
        <a:xfrm>
          <a:off x="9588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153469</xdr:rowOff>
    </xdr:from>
    <xdr:ext cx="469744" cy="259045"/>
    <xdr:sp macro="" textlink="">
      <xdr:nvSpPr>
        <xdr:cNvPr id="312" name="テキスト ボックス 311"/>
        <xdr:cNvSpPr txBox="1"/>
      </xdr:nvSpPr>
      <xdr:spPr>
        <a:xfrm>
          <a:off x="9404428" y="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33872</xdr:rowOff>
    </xdr:from>
    <xdr:to>
      <xdr:col>46</xdr:col>
      <xdr:colOff>38100</xdr:colOff>
      <xdr:row>38</xdr:row>
      <xdr:rowOff>135472</xdr:rowOff>
    </xdr:to>
    <xdr:sp macro="" textlink="">
      <xdr:nvSpPr>
        <xdr:cNvPr id="313" name="楕円 312"/>
        <xdr:cNvSpPr/>
      </xdr:nvSpPr>
      <xdr:spPr>
        <a:xfrm>
          <a:off x="8699500" y="65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152000</xdr:rowOff>
    </xdr:from>
    <xdr:ext cx="469744" cy="259045"/>
    <xdr:sp macro="" textlink="">
      <xdr:nvSpPr>
        <xdr:cNvPr id="314" name="テキスト ボックス 313"/>
        <xdr:cNvSpPr txBox="1"/>
      </xdr:nvSpPr>
      <xdr:spPr>
        <a:xfrm>
          <a:off x="8515428" y="63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118781</xdr:rowOff>
    </xdr:from>
    <xdr:to>
      <xdr:col>41</xdr:col>
      <xdr:colOff>101600</xdr:colOff>
      <xdr:row>38</xdr:row>
      <xdr:rowOff>48931</xdr:rowOff>
    </xdr:to>
    <xdr:sp macro="" textlink="">
      <xdr:nvSpPr>
        <xdr:cNvPr id="315" name="楕円 314"/>
        <xdr:cNvSpPr/>
      </xdr:nvSpPr>
      <xdr:spPr>
        <a:xfrm>
          <a:off x="7810500" y="6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65458</xdr:rowOff>
    </xdr:from>
    <xdr:ext cx="469744" cy="259045"/>
    <xdr:sp macro="" textlink="">
      <xdr:nvSpPr>
        <xdr:cNvPr id="316" name="テキスト ボックス 315"/>
        <xdr:cNvSpPr txBox="1"/>
      </xdr:nvSpPr>
      <xdr:spPr>
        <a:xfrm>
          <a:off x="7626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34036</xdr:rowOff>
    </xdr:from>
    <xdr:to>
      <xdr:col>36</xdr:col>
      <xdr:colOff>165100</xdr:colOff>
      <xdr:row>37</xdr:row>
      <xdr:rowOff>135636</xdr:rowOff>
    </xdr:to>
    <xdr:sp macro="" textlink="">
      <xdr:nvSpPr>
        <xdr:cNvPr id="317" name="楕円 316"/>
        <xdr:cNvSpPr/>
      </xdr:nvSpPr>
      <xdr:spPr>
        <a:xfrm>
          <a:off x="692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152163</xdr:rowOff>
    </xdr:from>
    <xdr:ext cx="469744" cy="259045"/>
    <xdr:sp macro="" textlink="">
      <xdr:nvSpPr>
        <xdr:cNvPr id="318" name="テキスト ボックス 317"/>
        <xdr:cNvSpPr txBox="1"/>
      </xdr:nvSpPr>
      <xdr:spPr>
        <a:xfrm>
          <a:off x="6737428" y="61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143259</xdr:rowOff>
    </xdr:from>
    <xdr:to>
      <xdr:col>55</xdr:col>
      <xdr:colOff>0</xdr:colOff>
      <xdr:row>58</xdr:row>
      <xdr:rowOff>3916</xdr:rowOff>
    </xdr:to>
    <xdr:cxnSp macro="">
      <xdr:nvCxnSpPr>
        <xdr:cNvPr id="345" name="直線コネクタ 344"/>
        <xdr:cNvCxnSpPr/>
      </xdr:nvCxnSpPr>
      <xdr:spPr>
        <a:xfrm flipV="1">
          <a:off x="9639300" y="9915909"/>
          <a:ext cx="838200" cy="3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139551</xdr:rowOff>
    </xdr:from>
    <xdr:to>
      <xdr:col>50</xdr:col>
      <xdr:colOff>114300</xdr:colOff>
      <xdr:row>58</xdr:row>
      <xdr:rowOff>3916</xdr:rowOff>
    </xdr:to>
    <xdr:cxnSp macro="">
      <xdr:nvCxnSpPr>
        <xdr:cNvPr id="348" name="直線コネクタ 347"/>
        <xdr:cNvCxnSpPr/>
      </xdr:nvCxnSpPr>
      <xdr:spPr>
        <a:xfrm>
          <a:off x="8750300" y="991220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139551</xdr:rowOff>
    </xdr:from>
    <xdr:to>
      <xdr:col>45</xdr:col>
      <xdr:colOff>177800</xdr:colOff>
      <xdr:row>58</xdr:row>
      <xdr:rowOff>38895</xdr:rowOff>
    </xdr:to>
    <xdr:cxnSp macro="">
      <xdr:nvCxnSpPr>
        <xdr:cNvPr id="351" name="直線コネクタ 350"/>
        <xdr:cNvCxnSpPr/>
      </xdr:nvCxnSpPr>
      <xdr:spPr>
        <a:xfrm flipV="1">
          <a:off x="7861300" y="9912201"/>
          <a:ext cx="889000" cy="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38895</xdr:rowOff>
    </xdr:from>
    <xdr:to>
      <xdr:col>41</xdr:col>
      <xdr:colOff>50800</xdr:colOff>
      <xdr:row>58</xdr:row>
      <xdr:rowOff>50759</xdr:rowOff>
    </xdr:to>
    <xdr:cxnSp macro="">
      <xdr:nvCxnSpPr>
        <xdr:cNvPr id="354" name="直線コネクタ 353"/>
        <xdr:cNvCxnSpPr/>
      </xdr:nvCxnSpPr>
      <xdr:spPr>
        <a:xfrm flipV="1">
          <a:off x="6972300" y="9982995"/>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7" name="フローチャート: 判断 356"/>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8" name="テキスト ボックス 357"/>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92459</xdr:rowOff>
    </xdr:from>
    <xdr:to>
      <xdr:col>55</xdr:col>
      <xdr:colOff>50800</xdr:colOff>
      <xdr:row>58</xdr:row>
      <xdr:rowOff>22609</xdr:rowOff>
    </xdr:to>
    <xdr:sp macro="" textlink="">
      <xdr:nvSpPr>
        <xdr:cNvPr id="364" name="楕円 363"/>
        <xdr:cNvSpPr/>
      </xdr:nvSpPr>
      <xdr:spPr>
        <a:xfrm>
          <a:off x="10426700" y="98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70886</xdr:rowOff>
    </xdr:from>
    <xdr:ext cx="534377" cy="259045"/>
    <xdr:sp macro="" textlink="">
      <xdr:nvSpPr>
        <xdr:cNvPr id="365" name="農林水産業費該当値テキスト"/>
        <xdr:cNvSpPr txBox="1"/>
      </xdr:nvSpPr>
      <xdr:spPr>
        <a:xfrm>
          <a:off x="10528300" y="98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124566</xdr:rowOff>
    </xdr:from>
    <xdr:to>
      <xdr:col>50</xdr:col>
      <xdr:colOff>165100</xdr:colOff>
      <xdr:row>58</xdr:row>
      <xdr:rowOff>54716</xdr:rowOff>
    </xdr:to>
    <xdr:sp macro="" textlink="">
      <xdr:nvSpPr>
        <xdr:cNvPr id="366" name="楕円 365"/>
        <xdr:cNvSpPr/>
      </xdr:nvSpPr>
      <xdr:spPr>
        <a:xfrm>
          <a:off x="9588500" y="98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45843</xdr:rowOff>
    </xdr:from>
    <xdr:ext cx="534377" cy="259045"/>
    <xdr:sp macro="" textlink="">
      <xdr:nvSpPr>
        <xdr:cNvPr id="367" name="テキスト ボックス 366"/>
        <xdr:cNvSpPr txBox="1"/>
      </xdr:nvSpPr>
      <xdr:spPr>
        <a:xfrm>
          <a:off x="9372111" y="99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88751</xdr:rowOff>
    </xdr:from>
    <xdr:to>
      <xdr:col>46</xdr:col>
      <xdr:colOff>38100</xdr:colOff>
      <xdr:row>58</xdr:row>
      <xdr:rowOff>18901</xdr:rowOff>
    </xdr:to>
    <xdr:sp macro="" textlink="">
      <xdr:nvSpPr>
        <xdr:cNvPr id="368" name="楕円 367"/>
        <xdr:cNvSpPr/>
      </xdr:nvSpPr>
      <xdr:spPr>
        <a:xfrm>
          <a:off x="8699500" y="98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10028</xdr:rowOff>
    </xdr:from>
    <xdr:ext cx="534377" cy="259045"/>
    <xdr:sp macro="" textlink="">
      <xdr:nvSpPr>
        <xdr:cNvPr id="369" name="テキスト ボックス 368"/>
        <xdr:cNvSpPr txBox="1"/>
      </xdr:nvSpPr>
      <xdr:spPr>
        <a:xfrm>
          <a:off x="8483111" y="995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159545</xdr:rowOff>
    </xdr:from>
    <xdr:to>
      <xdr:col>41</xdr:col>
      <xdr:colOff>101600</xdr:colOff>
      <xdr:row>58</xdr:row>
      <xdr:rowOff>89695</xdr:rowOff>
    </xdr:to>
    <xdr:sp macro="" textlink="">
      <xdr:nvSpPr>
        <xdr:cNvPr id="370" name="楕円 369"/>
        <xdr:cNvSpPr/>
      </xdr:nvSpPr>
      <xdr:spPr>
        <a:xfrm>
          <a:off x="7810500" y="99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80822</xdr:rowOff>
    </xdr:from>
    <xdr:ext cx="534377" cy="259045"/>
    <xdr:sp macro="" textlink="">
      <xdr:nvSpPr>
        <xdr:cNvPr id="371" name="テキスト ボックス 370"/>
        <xdr:cNvSpPr txBox="1"/>
      </xdr:nvSpPr>
      <xdr:spPr>
        <a:xfrm>
          <a:off x="7594111" y="100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171409</xdr:rowOff>
    </xdr:from>
    <xdr:to>
      <xdr:col>36</xdr:col>
      <xdr:colOff>165100</xdr:colOff>
      <xdr:row>58</xdr:row>
      <xdr:rowOff>101559</xdr:rowOff>
    </xdr:to>
    <xdr:sp macro="" textlink="">
      <xdr:nvSpPr>
        <xdr:cNvPr id="372" name="楕円 371"/>
        <xdr:cNvSpPr/>
      </xdr:nvSpPr>
      <xdr:spPr>
        <a:xfrm>
          <a:off x="6921500" y="9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92686</xdr:rowOff>
    </xdr:from>
    <xdr:ext cx="534377" cy="259045"/>
    <xdr:sp macro="" textlink="">
      <xdr:nvSpPr>
        <xdr:cNvPr id="373" name="テキスト ボックス 372"/>
        <xdr:cNvSpPr txBox="1"/>
      </xdr:nvSpPr>
      <xdr:spPr>
        <a:xfrm>
          <a:off x="6705111" y="100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62967</xdr:rowOff>
    </xdr:from>
    <xdr:to>
      <xdr:col>55</xdr:col>
      <xdr:colOff>0</xdr:colOff>
      <xdr:row>78</xdr:row>
      <xdr:rowOff>63081</xdr:rowOff>
    </xdr:to>
    <xdr:cxnSp macro="">
      <xdr:nvCxnSpPr>
        <xdr:cNvPr id="402" name="直線コネクタ 401"/>
        <xdr:cNvCxnSpPr/>
      </xdr:nvCxnSpPr>
      <xdr:spPr>
        <a:xfrm>
          <a:off x="9639300" y="1343606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62967</xdr:rowOff>
    </xdr:from>
    <xdr:to>
      <xdr:col>50</xdr:col>
      <xdr:colOff>114300</xdr:colOff>
      <xdr:row>78</xdr:row>
      <xdr:rowOff>74073</xdr:rowOff>
    </xdr:to>
    <xdr:cxnSp macro="">
      <xdr:nvCxnSpPr>
        <xdr:cNvPr id="405" name="直線コネクタ 404"/>
        <xdr:cNvCxnSpPr/>
      </xdr:nvCxnSpPr>
      <xdr:spPr>
        <a:xfrm flipV="1">
          <a:off x="8750300" y="13436067"/>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27363</xdr:rowOff>
    </xdr:from>
    <xdr:to>
      <xdr:col>45</xdr:col>
      <xdr:colOff>177800</xdr:colOff>
      <xdr:row>78</xdr:row>
      <xdr:rowOff>74073</xdr:rowOff>
    </xdr:to>
    <xdr:cxnSp macro="">
      <xdr:nvCxnSpPr>
        <xdr:cNvPr id="408" name="直線コネクタ 407"/>
        <xdr:cNvCxnSpPr/>
      </xdr:nvCxnSpPr>
      <xdr:spPr>
        <a:xfrm>
          <a:off x="7861300" y="13400463"/>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22256</xdr:rowOff>
    </xdr:from>
    <xdr:to>
      <xdr:col>41</xdr:col>
      <xdr:colOff>50800</xdr:colOff>
      <xdr:row>78</xdr:row>
      <xdr:rowOff>27363</xdr:rowOff>
    </xdr:to>
    <xdr:cxnSp macro="">
      <xdr:nvCxnSpPr>
        <xdr:cNvPr id="411" name="直線コネクタ 410"/>
        <xdr:cNvCxnSpPr/>
      </xdr:nvCxnSpPr>
      <xdr:spPr>
        <a:xfrm>
          <a:off x="6972300" y="13395356"/>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136392</xdr:rowOff>
    </xdr:from>
    <xdr:to>
      <xdr:col>36</xdr:col>
      <xdr:colOff>165100</xdr:colOff>
      <xdr:row>77</xdr:row>
      <xdr:rowOff>66542</xdr:rowOff>
    </xdr:to>
    <xdr:sp macro="" textlink="">
      <xdr:nvSpPr>
        <xdr:cNvPr id="414" name="フローチャート: 判断 413"/>
        <xdr:cNvSpPr/>
      </xdr:nvSpPr>
      <xdr:spPr>
        <a:xfrm>
          <a:off x="6921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83069</xdr:rowOff>
    </xdr:from>
    <xdr:ext cx="534377" cy="259045"/>
    <xdr:sp macro="" textlink="">
      <xdr:nvSpPr>
        <xdr:cNvPr id="415" name="テキスト ボックス 414"/>
        <xdr:cNvSpPr txBox="1"/>
      </xdr:nvSpPr>
      <xdr:spPr>
        <a:xfrm>
          <a:off x="6705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12281</xdr:rowOff>
    </xdr:from>
    <xdr:to>
      <xdr:col>55</xdr:col>
      <xdr:colOff>50800</xdr:colOff>
      <xdr:row>78</xdr:row>
      <xdr:rowOff>113881</xdr:rowOff>
    </xdr:to>
    <xdr:sp macro="" textlink="">
      <xdr:nvSpPr>
        <xdr:cNvPr id="421" name="楕円 420"/>
        <xdr:cNvSpPr/>
      </xdr:nvSpPr>
      <xdr:spPr>
        <a:xfrm>
          <a:off x="104267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162158</xdr:rowOff>
    </xdr:from>
    <xdr:ext cx="469744" cy="259045"/>
    <xdr:sp macro="" textlink="">
      <xdr:nvSpPr>
        <xdr:cNvPr id="422" name="商工費該当値テキスト"/>
        <xdr:cNvSpPr txBox="1"/>
      </xdr:nvSpPr>
      <xdr:spPr>
        <a:xfrm>
          <a:off x="10528300" y="133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12167</xdr:rowOff>
    </xdr:from>
    <xdr:to>
      <xdr:col>50</xdr:col>
      <xdr:colOff>165100</xdr:colOff>
      <xdr:row>78</xdr:row>
      <xdr:rowOff>113767</xdr:rowOff>
    </xdr:to>
    <xdr:sp macro="" textlink="">
      <xdr:nvSpPr>
        <xdr:cNvPr id="423" name="楕円 422"/>
        <xdr:cNvSpPr/>
      </xdr:nvSpPr>
      <xdr:spPr>
        <a:xfrm>
          <a:off x="9588500" y="133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104894</xdr:rowOff>
    </xdr:from>
    <xdr:ext cx="469744" cy="259045"/>
    <xdr:sp macro="" textlink="">
      <xdr:nvSpPr>
        <xdr:cNvPr id="424" name="テキスト ボックス 423"/>
        <xdr:cNvSpPr txBox="1"/>
      </xdr:nvSpPr>
      <xdr:spPr>
        <a:xfrm>
          <a:off x="9404428" y="134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23273</xdr:rowOff>
    </xdr:from>
    <xdr:to>
      <xdr:col>46</xdr:col>
      <xdr:colOff>38100</xdr:colOff>
      <xdr:row>78</xdr:row>
      <xdr:rowOff>124873</xdr:rowOff>
    </xdr:to>
    <xdr:sp macro="" textlink="">
      <xdr:nvSpPr>
        <xdr:cNvPr id="425" name="楕円 424"/>
        <xdr:cNvSpPr/>
      </xdr:nvSpPr>
      <xdr:spPr>
        <a:xfrm>
          <a:off x="8699500" y="133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116000</xdr:rowOff>
    </xdr:from>
    <xdr:ext cx="469744" cy="259045"/>
    <xdr:sp macro="" textlink="">
      <xdr:nvSpPr>
        <xdr:cNvPr id="426" name="テキスト ボックス 425"/>
        <xdr:cNvSpPr txBox="1"/>
      </xdr:nvSpPr>
      <xdr:spPr>
        <a:xfrm>
          <a:off x="8515428" y="1348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148013</xdr:rowOff>
    </xdr:from>
    <xdr:to>
      <xdr:col>41</xdr:col>
      <xdr:colOff>101600</xdr:colOff>
      <xdr:row>78</xdr:row>
      <xdr:rowOff>78163</xdr:rowOff>
    </xdr:to>
    <xdr:sp macro="" textlink="">
      <xdr:nvSpPr>
        <xdr:cNvPr id="427" name="楕円 426"/>
        <xdr:cNvSpPr/>
      </xdr:nvSpPr>
      <xdr:spPr>
        <a:xfrm>
          <a:off x="7810500" y="133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69290</xdr:rowOff>
    </xdr:from>
    <xdr:ext cx="469744" cy="259045"/>
    <xdr:sp macro="" textlink="">
      <xdr:nvSpPr>
        <xdr:cNvPr id="428" name="テキスト ボックス 427"/>
        <xdr:cNvSpPr txBox="1"/>
      </xdr:nvSpPr>
      <xdr:spPr>
        <a:xfrm>
          <a:off x="7626428" y="134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142906</xdr:rowOff>
    </xdr:from>
    <xdr:to>
      <xdr:col>36</xdr:col>
      <xdr:colOff>165100</xdr:colOff>
      <xdr:row>78</xdr:row>
      <xdr:rowOff>73056</xdr:rowOff>
    </xdr:to>
    <xdr:sp macro="" textlink="">
      <xdr:nvSpPr>
        <xdr:cNvPr id="429" name="楕円 428"/>
        <xdr:cNvSpPr/>
      </xdr:nvSpPr>
      <xdr:spPr>
        <a:xfrm>
          <a:off x="6921500" y="133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64183</xdr:rowOff>
    </xdr:from>
    <xdr:ext cx="534377" cy="259045"/>
    <xdr:sp macro="" textlink="">
      <xdr:nvSpPr>
        <xdr:cNvPr id="430" name="テキスト ボックス 429"/>
        <xdr:cNvSpPr txBox="1"/>
      </xdr:nvSpPr>
      <xdr:spPr>
        <a:xfrm>
          <a:off x="6705111" y="134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39363</xdr:rowOff>
    </xdr:from>
    <xdr:to>
      <xdr:col>55</xdr:col>
      <xdr:colOff>0</xdr:colOff>
      <xdr:row>98</xdr:row>
      <xdr:rowOff>49453</xdr:rowOff>
    </xdr:to>
    <xdr:cxnSp macro="">
      <xdr:nvCxnSpPr>
        <xdr:cNvPr id="457" name="直線コネクタ 456"/>
        <xdr:cNvCxnSpPr/>
      </xdr:nvCxnSpPr>
      <xdr:spPr>
        <a:xfrm flipV="1">
          <a:off x="9639300" y="16841463"/>
          <a:ext cx="8382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35303</xdr:rowOff>
    </xdr:from>
    <xdr:to>
      <xdr:col>50</xdr:col>
      <xdr:colOff>114300</xdr:colOff>
      <xdr:row>98</xdr:row>
      <xdr:rowOff>49453</xdr:rowOff>
    </xdr:to>
    <xdr:cxnSp macro="">
      <xdr:nvCxnSpPr>
        <xdr:cNvPr id="460" name="直線コネクタ 459"/>
        <xdr:cNvCxnSpPr/>
      </xdr:nvCxnSpPr>
      <xdr:spPr>
        <a:xfrm>
          <a:off x="8750300" y="168374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35303</xdr:rowOff>
    </xdr:from>
    <xdr:to>
      <xdr:col>45</xdr:col>
      <xdr:colOff>177800</xdr:colOff>
      <xdr:row>98</xdr:row>
      <xdr:rowOff>55936</xdr:rowOff>
    </xdr:to>
    <xdr:cxnSp macro="">
      <xdr:nvCxnSpPr>
        <xdr:cNvPr id="463" name="直線コネクタ 462"/>
        <xdr:cNvCxnSpPr/>
      </xdr:nvCxnSpPr>
      <xdr:spPr>
        <a:xfrm flipV="1">
          <a:off x="7861300" y="16837403"/>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55936</xdr:rowOff>
    </xdr:from>
    <xdr:to>
      <xdr:col>41</xdr:col>
      <xdr:colOff>50800</xdr:colOff>
      <xdr:row>98</xdr:row>
      <xdr:rowOff>60764</xdr:rowOff>
    </xdr:to>
    <xdr:cxnSp macro="">
      <xdr:nvCxnSpPr>
        <xdr:cNvPr id="466" name="直線コネクタ 465"/>
        <xdr:cNvCxnSpPr/>
      </xdr:nvCxnSpPr>
      <xdr:spPr>
        <a:xfrm flipV="1">
          <a:off x="6972300" y="16858036"/>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21197</xdr:rowOff>
    </xdr:from>
    <xdr:to>
      <xdr:col>36</xdr:col>
      <xdr:colOff>165100</xdr:colOff>
      <xdr:row>96</xdr:row>
      <xdr:rowOff>122797</xdr:rowOff>
    </xdr:to>
    <xdr:sp macro="" textlink="">
      <xdr:nvSpPr>
        <xdr:cNvPr id="469" name="フローチャート: 判断 468"/>
        <xdr:cNvSpPr/>
      </xdr:nvSpPr>
      <xdr:spPr>
        <a:xfrm>
          <a:off x="6921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139324</xdr:rowOff>
    </xdr:from>
    <xdr:ext cx="534377" cy="259045"/>
    <xdr:sp macro="" textlink="">
      <xdr:nvSpPr>
        <xdr:cNvPr id="470" name="テキスト ボックス 469"/>
        <xdr:cNvSpPr txBox="1"/>
      </xdr:nvSpPr>
      <xdr:spPr>
        <a:xfrm>
          <a:off x="6705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160013</xdr:rowOff>
    </xdr:from>
    <xdr:to>
      <xdr:col>55</xdr:col>
      <xdr:colOff>50800</xdr:colOff>
      <xdr:row>98</xdr:row>
      <xdr:rowOff>90163</xdr:rowOff>
    </xdr:to>
    <xdr:sp macro="" textlink="">
      <xdr:nvSpPr>
        <xdr:cNvPr id="476" name="楕円 475"/>
        <xdr:cNvSpPr/>
      </xdr:nvSpPr>
      <xdr:spPr>
        <a:xfrm>
          <a:off x="104267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74940</xdr:rowOff>
    </xdr:from>
    <xdr:ext cx="534377" cy="259045"/>
    <xdr:sp macro="" textlink="">
      <xdr:nvSpPr>
        <xdr:cNvPr id="477" name="土木費該当値テキスト"/>
        <xdr:cNvSpPr txBox="1"/>
      </xdr:nvSpPr>
      <xdr:spPr>
        <a:xfrm>
          <a:off x="10528300" y="167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170103</xdr:rowOff>
    </xdr:from>
    <xdr:to>
      <xdr:col>50</xdr:col>
      <xdr:colOff>165100</xdr:colOff>
      <xdr:row>98</xdr:row>
      <xdr:rowOff>100253</xdr:rowOff>
    </xdr:to>
    <xdr:sp macro="" textlink="">
      <xdr:nvSpPr>
        <xdr:cNvPr id="478" name="楕円 477"/>
        <xdr:cNvSpPr/>
      </xdr:nvSpPr>
      <xdr:spPr>
        <a:xfrm>
          <a:off x="9588500" y="168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91380</xdr:rowOff>
    </xdr:from>
    <xdr:ext cx="534377" cy="259045"/>
    <xdr:sp macro="" textlink="">
      <xdr:nvSpPr>
        <xdr:cNvPr id="479" name="テキスト ボックス 478"/>
        <xdr:cNvSpPr txBox="1"/>
      </xdr:nvSpPr>
      <xdr:spPr>
        <a:xfrm>
          <a:off x="9372111" y="168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155953</xdr:rowOff>
    </xdr:from>
    <xdr:to>
      <xdr:col>46</xdr:col>
      <xdr:colOff>38100</xdr:colOff>
      <xdr:row>98</xdr:row>
      <xdr:rowOff>86103</xdr:rowOff>
    </xdr:to>
    <xdr:sp macro="" textlink="">
      <xdr:nvSpPr>
        <xdr:cNvPr id="480" name="楕円 479"/>
        <xdr:cNvSpPr/>
      </xdr:nvSpPr>
      <xdr:spPr>
        <a:xfrm>
          <a:off x="8699500" y="167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77230</xdr:rowOff>
    </xdr:from>
    <xdr:ext cx="534377" cy="259045"/>
    <xdr:sp macro="" textlink="">
      <xdr:nvSpPr>
        <xdr:cNvPr id="481" name="テキスト ボックス 480"/>
        <xdr:cNvSpPr txBox="1"/>
      </xdr:nvSpPr>
      <xdr:spPr>
        <a:xfrm>
          <a:off x="8483111" y="168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5136</xdr:rowOff>
    </xdr:from>
    <xdr:to>
      <xdr:col>41</xdr:col>
      <xdr:colOff>101600</xdr:colOff>
      <xdr:row>98</xdr:row>
      <xdr:rowOff>106736</xdr:rowOff>
    </xdr:to>
    <xdr:sp macro="" textlink="">
      <xdr:nvSpPr>
        <xdr:cNvPr id="482" name="楕円 481"/>
        <xdr:cNvSpPr/>
      </xdr:nvSpPr>
      <xdr:spPr>
        <a:xfrm>
          <a:off x="7810500" y="16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97863</xdr:rowOff>
    </xdr:from>
    <xdr:ext cx="534377" cy="259045"/>
    <xdr:sp macro="" textlink="">
      <xdr:nvSpPr>
        <xdr:cNvPr id="483" name="テキスト ボックス 482"/>
        <xdr:cNvSpPr txBox="1"/>
      </xdr:nvSpPr>
      <xdr:spPr>
        <a:xfrm>
          <a:off x="7594111" y="168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9964</xdr:rowOff>
    </xdr:from>
    <xdr:to>
      <xdr:col>36</xdr:col>
      <xdr:colOff>165100</xdr:colOff>
      <xdr:row>98</xdr:row>
      <xdr:rowOff>111564</xdr:rowOff>
    </xdr:to>
    <xdr:sp macro="" textlink="">
      <xdr:nvSpPr>
        <xdr:cNvPr id="484" name="楕円 483"/>
        <xdr:cNvSpPr/>
      </xdr:nvSpPr>
      <xdr:spPr>
        <a:xfrm>
          <a:off x="6921500" y="16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102691</xdr:rowOff>
    </xdr:from>
    <xdr:ext cx="534377" cy="259045"/>
    <xdr:sp macro="" textlink="">
      <xdr:nvSpPr>
        <xdr:cNvPr id="485" name="テキスト ボックス 484"/>
        <xdr:cNvSpPr txBox="1"/>
      </xdr:nvSpPr>
      <xdr:spPr>
        <a:xfrm>
          <a:off x="6705111" y="169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121138</xdr:rowOff>
    </xdr:from>
    <xdr:to>
      <xdr:col>85</xdr:col>
      <xdr:colOff>127000</xdr:colOff>
      <xdr:row>37</xdr:row>
      <xdr:rowOff>148051</xdr:rowOff>
    </xdr:to>
    <xdr:cxnSp macro="">
      <xdr:nvCxnSpPr>
        <xdr:cNvPr id="514" name="直線コネクタ 513"/>
        <xdr:cNvCxnSpPr/>
      </xdr:nvCxnSpPr>
      <xdr:spPr>
        <a:xfrm flipV="1">
          <a:off x="15481300" y="6464788"/>
          <a:ext cx="838200" cy="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148051</xdr:rowOff>
    </xdr:from>
    <xdr:to>
      <xdr:col>81</xdr:col>
      <xdr:colOff>50800</xdr:colOff>
      <xdr:row>38</xdr:row>
      <xdr:rowOff>14572</xdr:rowOff>
    </xdr:to>
    <xdr:cxnSp macro="">
      <xdr:nvCxnSpPr>
        <xdr:cNvPr id="517" name="直線コネクタ 516"/>
        <xdr:cNvCxnSpPr/>
      </xdr:nvCxnSpPr>
      <xdr:spPr>
        <a:xfrm flipV="1">
          <a:off x="14592300" y="6491701"/>
          <a:ext cx="8890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52657</xdr:rowOff>
    </xdr:from>
    <xdr:to>
      <xdr:col>76</xdr:col>
      <xdr:colOff>114300</xdr:colOff>
      <xdr:row>38</xdr:row>
      <xdr:rowOff>14572</xdr:rowOff>
    </xdr:to>
    <xdr:cxnSp macro="">
      <xdr:nvCxnSpPr>
        <xdr:cNvPr id="520" name="直線コネクタ 519"/>
        <xdr:cNvCxnSpPr/>
      </xdr:nvCxnSpPr>
      <xdr:spPr>
        <a:xfrm>
          <a:off x="13703300" y="6396307"/>
          <a:ext cx="889000" cy="1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52657</xdr:rowOff>
    </xdr:from>
    <xdr:to>
      <xdr:col>71</xdr:col>
      <xdr:colOff>177800</xdr:colOff>
      <xdr:row>37</xdr:row>
      <xdr:rowOff>74290</xdr:rowOff>
    </xdr:to>
    <xdr:cxnSp macro="">
      <xdr:nvCxnSpPr>
        <xdr:cNvPr id="523" name="直線コネクタ 522"/>
        <xdr:cNvCxnSpPr/>
      </xdr:nvCxnSpPr>
      <xdr:spPr>
        <a:xfrm flipV="1">
          <a:off x="12814300" y="6396307"/>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97404</xdr:rowOff>
    </xdr:from>
    <xdr:to>
      <xdr:col>67</xdr:col>
      <xdr:colOff>101600</xdr:colOff>
      <xdr:row>38</xdr:row>
      <xdr:rowOff>27553</xdr:rowOff>
    </xdr:to>
    <xdr:sp macro="" textlink="">
      <xdr:nvSpPr>
        <xdr:cNvPr id="526" name="フローチャート: 判断 525"/>
        <xdr:cNvSpPr/>
      </xdr:nvSpPr>
      <xdr:spPr>
        <a:xfrm>
          <a:off x="12763500" y="64410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18681</xdr:rowOff>
    </xdr:from>
    <xdr:ext cx="534377" cy="259045"/>
    <xdr:sp macro="" textlink="">
      <xdr:nvSpPr>
        <xdr:cNvPr id="527" name="テキスト ボックス 526"/>
        <xdr:cNvSpPr txBox="1"/>
      </xdr:nvSpPr>
      <xdr:spPr>
        <a:xfrm>
          <a:off x="12547111" y="65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70338</xdr:rowOff>
    </xdr:from>
    <xdr:to>
      <xdr:col>85</xdr:col>
      <xdr:colOff>177800</xdr:colOff>
      <xdr:row>38</xdr:row>
      <xdr:rowOff>488</xdr:rowOff>
    </xdr:to>
    <xdr:sp macro="" textlink="">
      <xdr:nvSpPr>
        <xdr:cNvPr id="533" name="楕円 532"/>
        <xdr:cNvSpPr/>
      </xdr:nvSpPr>
      <xdr:spPr>
        <a:xfrm>
          <a:off x="162687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156715</xdr:rowOff>
    </xdr:from>
    <xdr:ext cx="534377" cy="259045"/>
    <xdr:sp macro="" textlink="">
      <xdr:nvSpPr>
        <xdr:cNvPr id="534" name="消防費該当値テキスト"/>
        <xdr:cNvSpPr txBox="1"/>
      </xdr:nvSpPr>
      <xdr:spPr>
        <a:xfrm>
          <a:off x="16370300" y="63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97251</xdr:rowOff>
    </xdr:from>
    <xdr:to>
      <xdr:col>81</xdr:col>
      <xdr:colOff>101600</xdr:colOff>
      <xdr:row>38</xdr:row>
      <xdr:rowOff>27401</xdr:rowOff>
    </xdr:to>
    <xdr:sp macro="" textlink="">
      <xdr:nvSpPr>
        <xdr:cNvPr id="535" name="楕円 534"/>
        <xdr:cNvSpPr/>
      </xdr:nvSpPr>
      <xdr:spPr>
        <a:xfrm>
          <a:off x="15430500" y="6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18528</xdr:rowOff>
    </xdr:from>
    <xdr:ext cx="534377" cy="259045"/>
    <xdr:sp macro="" textlink="">
      <xdr:nvSpPr>
        <xdr:cNvPr id="536" name="テキスト ボックス 535"/>
        <xdr:cNvSpPr txBox="1"/>
      </xdr:nvSpPr>
      <xdr:spPr>
        <a:xfrm>
          <a:off x="15214111" y="65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135222</xdr:rowOff>
    </xdr:from>
    <xdr:to>
      <xdr:col>76</xdr:col>
      <xdr:colOff>165100</xdr:colOff>
      <xdr:row>38</xdr:row>
      <xdr:rowOff>65372</xdr:rowOff>
    </xdr:to>
    <xdr:sp macro="" textlink="">
      <xdr:nvSpPr>
        <xdr:cNvPr id="537" name="楕円 536"/>
        <xdr:cNvSpPr/>
      </xdr:nvSpPr>
      <xdr:spPr>
        <a:xfrm>
          <a:off x="14541500" y="64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56499</xdr:rowOff>
    </xdr:from>
    <xdr:ext cx="534377" cy="259045"/>
    <xdr:sp macro="" textlink="">
      <xdr:nvSpPr>
        <xdr:cNvPr id="538" name="テキスト ボックス 537"/>
        <xdr:cNvSpPr txBox="1"/>
      </xdr:nvSpPr>
      <xdr:spPr>
        <a:xfrm>
          <a:off x="14325111" y="65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1857</xdr:rowOff>
    </xdr:from>
    <xdr:to>
      <xdr:col>72</xdr:col>
      <xdr:colOff>38100</xdr:colOff>
      <xdr:row>37</xdr:row>
      <xdr:rowOff>103457</xdr:rowOff>
    </xdr:to>
    <xdr:sp macro="" textlink="">
      <xdr:nvSpPr>
        <xdr:cNvPr id="539" name="楕円 538"/>
        <xdr:cNvSpPr/>
      </xdr:nvSpPr>
      <xdr:spPr>
        <a:xfrm>
          <a:off x="13652500" y="634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119984</xdr:rowOff>
    </xdr:from>
    <xdr:ext cx="534377" cy="259045"/>
    <xdr:sp macro="" textlink="">
      <xdr:nvSpPr>
        <xdr:cNvPr id="540" name="テキスト ボックス 539"/>
        <xdr:cNvSpPr txBox="1"/>
      </xdr:nvSpPr>
      <xdr:spPr>
        <a:xfrm>
          <a:off x="13436111" y="61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23490</xdr:rowOff>
    </xdr:from>
    <xdr:to>
      <xdr:col>67</xdr:col>
      <xdr:colOff>101600</xdr:colOff>
      <xdr:row>37</xdr:row>
      <xdr:rowOff>125090</xdr:rowOff>
    </xdr:to>
    <xdr:sp macro="" textlink="">
      <xdr:nvSpPr>
        <xdr:cNvPr id="541" name="楕円 540"/>
        <xdr:cNvSpPr/>
      </xdr:nvSpPr>
      <xdr:spPr>
        <a:xfrm>
          <a:off x="12763500" y="63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141617</xdr:rowOff>
    </xdr:from>
    <xdr:ext cx="534377" cy="259045"/>
    <xdr:sp macro="" textlink="">
      <xdr:nvSpPr>
        <xdr:cNvPr id="542" name="テキスト ボックス 541"/>
        <xdr:cNvSpPr txBox="1"/>
      </xdr:nvSpPr>
      <xdr:spPr>
        <a:xfrm>
          <a:off x="12547111" y="61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59621</xdr:rowOff>
    </xdr:from>
    <xdr:to>
      <xdr:col>85</xdr:col>
      <xdr:colOff>127000</xdr:colOff>
      <xdr:row>59</xdr:row>
      <xdr:rowOff>1222</xdr:rowOff>
    </xdr:to>
    <xdr:cxnSp macro="">
      <xdr:nvCxnSpPr>
        <xdr:cNvPr id="572" name="直線コネクタ 571"/>
        <xdr:cNvCxnSpPr/>
      </xdr:nvCxnSpPr>
      <xdr:spPr>
        <a:xfrm flipV="1">
          <a:off x="15481300" y="10003721"/>
          <a:ext cx="838200" cy="1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86123</xdr:rowOff>
    </xdr:from>
    <xdr:to>
      <xdr:col>81</xdr:col>
      <xdr:colOff>50800</xdr:colOff>
      <xdr:row>59</xdr:row>
      <xdr:rowOff>1222</xdr:rowOff>
    </xdr:to>
    <xdr:cxnSp macro="">
      <xdr:nvCxnSpPr>
        <xdr:cNvPr id="575" name="直線コネクタ 574"/>
        <xdr:cNvCxnSpPr/>
      </xdr:nvCxnSpPr>
      <xdr:spPr>
        <a:xfrm>
          <a:off x="14592300" y="10030223"/>
          <a:ext cx="889000" cy="8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86123</xdr:rowOff>
    </xdr:from>
    <xdr:to>
      <xdr:col>76</xdr:col>
      <xdr:colOff>114300</xdr:colOff>
      <xdr:row>58</xdr:row>
      <xdr:rowOff>124376</xdr:rowOff>
    </xdr:to>
    <xdr:cxnSp macro="">
      <xdr:nvCxnSpPr>
        <xdr:cNvPr id="578" name="直線コネクタ 577"/>
        <xdr:cNvCxnSpPr/>
      </xdr:nvCxnSpPr>
      <xdr:spPr>
        <a:xfrm flipV="1">
          <a:off x="13703300" y="10030223"/>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86314</xdr:rowOff>
    </xdr:from>
    <xdr:to>
      <xdr:col>71</xdr:col>
      <xdr:colOff>177800</xdr:colOff>
      <xdr:row>58</xdr:row>
      <xdr:rowOff>124376</xdr:rowOff>
    </xdr:to>
    <xdr:cxnSp macro="">
      <xdr:nvCxnSpPr>
        <xdr:cNvPr id="581" name="直線コネクタ 580"/>
        <xdr:cNvCxnSpPr/>
      </xdr:nvCxnSpPr>
      <xdr:spPr>
        <a:xfrm>
          <a:off x="12814300" y="8830264"/>
          <a:ext cx="889000" cy="12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161298</xdr:rowOff>
    </xdr:from>
    <xdr:to>
      <xdr:col>67</xdr:col>
      <xdr:colOff>101600</xdr:colOff>
      <xdr:row>58</xdr:row>
      <xdr:rowOff>91448</xdr:rowOff>
    </xdr:to>
    <xdr:sp macro="" textlink="">
      <xdr:nvSpPr>
        <xdr:cNvPr id="584" name="フローチャート: 判断 583"/>
        <xdr:cNvSpPr/>
      </xdr:nvSpPr>
      <xdr:spPr>
        <a:xfrm>
          <a:off x="12763500" y="993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82575</xdr:rowOff>
    </xdr:from>
    <xdr:ext cx="534377" cy="259045"/>
    <xdr:sp macro="" textlink="">
      <xdr:nvSpPr>
        <xdr:cNvPr id="585" name="テキスト ボックス 584"/>
        <xdr:cNvSpPr txBox="1"/>
      </xdr:nvSpPr>
      <xdr:spPr>
        <a:xfrm>
          <a:off x="12547111" y="1002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8821</xdr:rowOff>
    </xdr:from>
    <xdr:to>
      <xdr:col>85</xdr:col>
      <xdr:colOff>177800</xdr:colOff>
      <xdr:row>58</xdr:row>
      <xdr:rowOff>110421</xdr:rowOff>
    </xdr:to>
    <xdr:sp macro="" textlink="">
      <xdr:nvSpPr>
        <xdr:cNvPr id="591" name="楕円 590"/>
        <xdr:cNvSpPr/>
      </xdr:nvSpPr>
      <xdr:spPr>
        <a:xfrm>
          <a:off x="16268700" y="99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158698</xdr:rowOff>
    </xdr:from>
    <xdr:ext cx="534377" cy="259045"/>
    <xdr:sp macro="" textlink="">
      <xdr:nvSpPr>
        <xdr:cNvPr id="592" name="教育費該当値テキスト"/>
        <xdr:cNvSpPr txBox="1"/>
      </xdr:nvSpPr>
      <xdr:spPr>
        <a:xfrm>
          <a:off x="16370300" y="99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121872</xdr:rowOff>
    </xdr:from>
    <xdr:to>
      <xdr:col>81</xdr:col>
      <xdr:colOff>101600</xdr:colOff>
      <xdr:row>59</xdr:row>
      <xdr:rowOff>52022</xdr:rowOff>
    </xdr:to>
    <xdr:sp macro="" textlink="">
      <xdr:nvSpPr>
        <xdr:cNvPr id="593" name="楕円 592"/>
        <xdr:cNvSpPr/>
      </xdr:nvSpPr>
      <xdr:spPr>
        <a:xfrm>
          <a:off x="15430500" y="100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43149</xdr:rowOff>
    </xdr:from>
    <xdr:ext cx="534377" cy="259045"/>
    <xdr:sp macro="" textlink="">
      <xdr:nvSpPr>
        <xdr:cNvPr id="594" name="テキスト ボックス 593"/>
        <xdr:cNvSpPr txBox="1"/>
      </xdr:nvSpPr>
      <xdr:spPr>
        <a:xfrm>
          <a:off x="15214111" y="101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35323</xdr:rowOff>
    </xdr:from>
    <xdr:to>
      <xdr:col>76</xdr:col>
      <xdr:colOff>165100</xdr:colOff>
      <xdr:row>58</xdr:row>
      <xdr:rowOff>136923</xdr:rowOff>
    </xdr:to>
    <xdr:sp macro="" textlink="">
      <xdr:nvSpPr>
        <xdr:cNvPr id="595" name="楕円 594"/>
        <xdr:cNvSpPr/>
      </xdr:nvSpPr>
      <xdr:spPr>
        <a:xfrm>
          <a:off x="14541500" y="99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128050</xdr:rowOff>
    </xdr:from>
    <xdr:ext cx="534377" cy="259045"/>
    <xdr:sp macro="" textlink="">
      <xdr:nvSpPr>
        <xdr:cNvPr id="596" name="テキスト ボックス 595"/>
        <xdr:cNvSpPr txBox="1"/>
      </xdr:nvSpPr>
      <xdr:spPr>
        <a:xfrm>
          <a:off x="14325111" y="100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73576</xdr:rowOff>
    </xdr:from>
    <xdr:to>
      <xdr:col>72</xdr:col>
      <xdr:colOff>38100</xdr:colOff>
      <xdr:row>59</xdr:row>
      <xdr:rowOff>3726</xdr:rowOff>
    </xdr:to>
    <xdr:sp macro="" textlink="">
      <xdr:nvSpPr>
        <xdr:cNvPr id="597" name="楕円 596"/>
        <xdr:cNvSpPr/>
      </xdr:nvSpPr>
      <xdr:spPr>
        <a:xfrm>
          <a:off x="13652500" y="100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166303</xdr:rowOff>
    </xdr:from>
    <xdr:ext cx="534377" cy="259045"/>
    <xdr:sp macro="" textlink="">
      <xdr:nvSpPr>
        <xdr:cNvPr id="598" name="テキスト ボックス 597"/>
        <xdr:cNvSpPr txBox="1"/>
      </xdr:nvSpPr>
      <xdr:spPr>
        <a:xfrm>
          <a:off x="13436111" y="101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35514</xdr:rowOff>
    </xdr:from>
    <xdr:to>
      <xdr:col>67</xdr:col>
      <xdr:colOff>101600</xdr:colOff>
      <xdr:row>51</xdr:row>
      <xdr:rowOff>137114</xdr:rowOff>
    </xdr:to>
    <xdr:sp macro="" textlink="">
      <xdr:nvSpPr>
        <xdr:cNvPr id="599" name="楕円 598"/>
        <xdr:cNvSpPr/>
      </xdr:nvSpPr>
      <xdr:spPr>
        <a:xfrm>
          <a:off x="12763500" y="87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153641</xdr:rowOff>
    </xdr:from>
    <xdr:ext cx="599010" cy="259045"/>
    <xdr:sp macro="" textlink="">
      <xdr:nvSpPr>
        <xdr:cNvPr id="600" name="テキスト ボックス 599"/>
        <xdr:cNvSpPr txBox="1"/>
      </xdr:nvSpPr>
      <xdr:spPr>
        <a:xfrm>
          <a:off x="12514795" y="855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79375</xdr:rowOff>
    </xdr:from>
    <xdr:to>
      <xdr:col>85</xdr:col>
      <xdr:colOff>127000</xdr:colOff>
      <xdr:row>79</xdr:row>
      <xdr:rowOff>94368</xdr:rowOff>
    </xdr:to>
    <xdr:cxnSp macro="">
      <xdr:nvCxnSpPr>
        <xdr:cNvPr id="631" name="直線コネクタ 630"/>
        <xdr:cNvCxnSpPr/>
      </xdr:nvCxnSpPr>
      <xdr:spPr>
        <a:xfrm flipV="1">
          <a:off x="15481300" y="13623925"/>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91517</xdr:rowOff>
    </xdr:from>
    <xdr:to>
      <xdr:col>81</xdr:col>
      <xdr:colOff>50800</xdr:colOff>
      <xdr:row>79</xdr:row>
      <xdr:rowOff>94368</xdr:rowOff>
    </xdr:to>
    <xdr:cxnSp macro="">
      <xdr:nvCxnSpPr>
        <xdr:cNvPr id="634" name="直線コネクタ 633"/>
        <xdr:cNvCxnSpPr/>
      </xdr:nvCxnSpPr>
      <xdr:spPr>
        <a:xfrm>
          <a:off x="14592300" y="13636067"/>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91517</xdr:rowOff>
    </xdr:from>
    <xdr:to>
      <xdr:col>76</xdr:col>
      <xdr:colOff>114300</xdr:colOff>
      <xdr:row>79</xdr:row>
      <xdr:rowOff>98608</xdr:rowOff>
    </xdr:to>
    <xdr:cxnSp macro="">
      <xdr:nvCxnSpPr>
        <xdr:cNvPr id="637" name="直線コネクタ 636"/>
        <xdr:cNvCxnSpPr/>
      </xdr:nvCxnSpPr>
      <xdr:spPr>
        <a:xfrm flipV="1">
          <a:off x="13703300" y="13636067"/>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96965</xdr:rowOff>
    </xdr:from>
    <xdr:to>
      <xdr:col>71</xdr:col>
      <xdr:colOff>177800</xdr:colOff>
      <xdr:row>79</xdr:row>
      <xdr:rowOff>98608</xdr:rowOff>
    </xdr:to>
    <xdr:cxnSp macro="">
      <xdr:nvCxnSpPr>
        <xdr:cNvPr id="640" name="直線コネクタ 639"/>
        <xdr:cNvCxnSpPr/>
      </xdr:nvCxnSpPr>
      <xdr:spPr>
        <a:xfrm>
          <a:off x="12814300" y="13641515"/>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27146</xdr:rowOff>
    </xdr:from>
    <xdr:to>
      <xdr:col>67</xdr:col>
      <xdr:colOff>101600</xdr:colOff>
      <xdr:row>79</xdr:row>
      <xdr:rowOff>128746</xdr:rowOff>
    </xdr:to>
    <xdr:sp macro="" textlink="">
      <xdr:nvSpPr>
        <xdr:cNvPr id="643" name="フローチャート: 判断 642"/>
        <xdr:cNvSpPr/>
      </xdr:nvSpPr>
      <xdr:spPr>
        <a:xfrm>
          <a:off x="12763500" y="1357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145273</xdr:rowOff>
    </xdr:from>
    <xdr:ext cx="469744" cy="259045"/>
    <xdr:sp macro="" textlink="">
      <xdr:nvSpPr>
        <xdr:cNvPr id="644" name="テキスト ボックス 643"/>
        <xdr:cNvSpPr txBox="1"/>
      </xdr:nvSpPr>
      <xdr:spPr>
        <a:xfrm>
          <a:off x="12579428" y="133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28575</xdr:rowOff>
    </xdr:from>
    <xdr:to>
      <xdr:col>85</xdr:col>
      <xdr:colOff>177800</xdr:colOff>
      <xdr:row>79</xdr:row>
      <xdr:rowOff>130175</xdr:rowOff>
    </xdr:to>
    <xdr:sp macro="" textlink="">
      <xdr:nvSpPr>
        <xdr:cNvPr id="650" name="楕円 649"/>
        <xdr:cNvSpPr/>
      </xdr:nvSpPr>
      <xdr:spPr>
        <a:xfrm>
          <a:off x="16268700" y="135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43568</xdr:rowOff>
    </xdr:from>
    <xdr:to>
      <xdr:col>81</xdr:col>
      <xdr:colOff>101600</xdr:colOff>
      <xdr:row>79</xdr:row>
      <xdr:rowOff>145168</xdr:rowOff>
    </xdr:to>
    <xdr:sp macro="" textlink="">
      <xdr:nvSpPr>
        <xdr:cNvPr id="652" name="楕円 651"/>
        <xdr:cNvSpPr/>
      </xdr:nvSpPr>
      <xdr:spPr>
        <a:xfrm>
          <a:off x="15430500" y="135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136295</xdr:rowOff>
    </xdr:from>
    <xdr:ext cx="469744" cy="259045"/>
    <xdr:sp macro="" textlink="">
      <xdr:nvSpPr>
        <xdr:cNvPr id="653" name="テキスト ボックス 652"/>
        <xdr:cNvSpPr txBox="1"/>
      </xdr:nvSpPr>
      <xdr:spPr>
        <a:xfrm>
          <a:off x="15246428" y="136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40717</xdr:rowOff>
    </xdr:from>
    <xdr:to>
      <xdr:col>76</xdr:col>
      <xdr:colOff>165100</xdr:colOff>
      <xdr:row>79</xdr:row>
      <xdr:rowOff>142317</xdr:rowOff>
    </xdr:to>
    <xdr:sp macro="" textlink="">
      <xdr:nvSpPr>
        <xdr:cNvPr id="654" name="楕円 653"/>
        <xdr:cNvSpPr/>
      </xdr:nvSpPr>
      <xdr:spPr>
        <a:xfrm>
          <a:off x="14541500" y="135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133444</xdr:rowOff>
    </xdr:from>
    <xdr:ext cx="469744" cy="259045"/>
    <xdr:sp macro="" textlink="">
      <xdr:nvSpPr>
        <xdr:cNvPr id="655" name="テキスト ボックス 654"/>
        <xdr:cNvSpPr txBox="1"/>
      </xdr:nvSpPr>
      <xdr:spPr>
        <a:xfrm>
          <a:off x="14357428" y="136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47808</xdr:rowOff>
    </xdr:from>
    <xdr:to>
      <xdr:col>72</xdr:col>
      <xdr:colOff>38100</xdr:colOff>
      <xdr:row>79</xdr:row>
      <xdr:rowOff>149408</xdr:rowOff>
    </xdr:to>
    <xdr:sp macro="" textlink="">
      <xdr:nvSpPr>
        <xdr:cNvPr id="656" name="楕円 655"/>
        <xdr:cNvSpPr/>
      </xdr:nvSpPr>
      <xdr:spPr>
        <a:xfrm>
          <a:off x="13652500" y="13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140535</xdr:rowOff>
    </xdr:from>
    <xdr:ext cx="313932" cy="259045"/>
    <xdr:sp macro="" textlink="">
      <xdr:nvSpPr>
        <xdr:cNvPr id="657" name="テキスト ボックス 656"/>
        <xdr:cNvSpPr txBox="1"/>
      </xdr:nvSpPr>
      <xdr:spPr>
        <a:xfrm>
          <a:off x="13546333" y="13685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46165</xdr:rowOff>
    </xdr:from>
    <xdr:to>
      <xdr:col>67</xdr:col>
      <xdr:colOff>101600</xdr:colOff>
      <xdr:row>79</xdr:row>
      <xdr:rowOff>147765</xdr:rowOff>
    </xdr:to>
    <xdr:sp macro="" textlink="">
      <xdr:nvSpPr>
        <xdr:cNvPr id="658" name="楕円 657"/>
        <xdr:cNvSpPr/>
      </xdr:nvSpPr>
      <xdr:spPr>
        <a:xfrm>
          <a:off x="12763500" y="135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138892</xdr:rowOff>
    </xdr:from>
    <xdr:ext cx="378565" cy="259045"/>
    <xdr:sp macro="" textlink="">
      <xdr:nvSpPr>
        <xdr:cNvPr id="659" name="テキスト ボックス 658"/>
        <xdr:cNvSpPr txBox="1"/>
      </xdr:nvSpPr>
      <xdr:spPr>
        <a:xfrm>
          <a:off x="12625017" y="1368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54231</xdr:rowOff>
    </xdr:from>
    <xdr:to>
      <xdr:col>85</xdr:col>
      <xdr:colOff>127000</xdr:colOff>
      <xdr:row>97</xdr:row>
      <xdr:rowOff>55544</xdr:rowOff>
    </xdr:to>
    <xdr:cxnSp macro="">
      <xdr:nvCxnSpPr>
        <xdr:cNvPr id="686" name="直線コネクタ 685"/>
        <xdr:cNvCxnSpPr/>
      </xdr:nvCxnSpPr>
      <xdr:spPr>
        <a:xfrm flipV="1">
          <a:off x="15481300" y="16684881"/>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55544</xdr:rowOff>
    </xdr:from>
    <xdr:to>
      <xdr:col>81</xdr:col>
      <xdr:colOff>50800</xdr:colOff>
      <xdr:row>97</xdr:row>
      <xdr:rowOff>61148</xdr:rowOff>
    </xdr:to>
    <xdr:cxnSp macro="">
      <xdr:nvCxnSpPr>
        <xdr:cNvPr id="689" name="直線コネクタ 688"/>
        <xdr:cNvCxnSpPr/>
      </xdr:nvCxnSpPr>
      <xdr:spPr>
        <a:xfrm flipV="1">
          <a:off x="14592300" y="1668619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42047</xdr:rowOff>
    </xdr:from>
    <xdr:to>
      <xdr:col>76</xdr:col>
      <xdr:colOff>114300</xdr:colOff>
      <xdr:row>97</xdr:row>
      <xdr:rowOff>61148</xdr:rowOff>
    </xdr:to>
    <xdr:cxnSp macro="">
      <xdr:nvCxnSpPr>
        <xdr:cNvPr id="692" name="直線コネクタ 691"/>
        <xdr:cNvCxnSpPr/>
      </xdr:nvCxnSpPr>
      <xdr:spPr>
        <a:xfrm>
          <a:off x="13703300" y="16672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42047</xdr:rowOff>
    </xdr:from>
    <xdr:to>
      <xdr:col>71</xdr:col>
      <xdr:colOff>177800</xdr:colOff>
      <xdr:row>97</xdr:row>
      <xdr:rowOff>42307</xdr:rowOff>
    </xdr:to>
    <xdr:cxnSp macro="">
      <xdr:nvCxnSpPr>
        <xdr:cNvPr id="695" name="直線コネクタ 694"/>
        <xdr:cNvCxnSpPr/>
      </xdr:nvCxnSpPr>
      <xdr:spPr>
        <a:xfrm flipV="1">
          <a:off x="12814300" y="16672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8" name="フローチャート: 判断 697"/>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9" name="テキスト ボックス 698"/>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3431</xdr:rowOff>
    </xdr:from>
    <xdr:to>
      <xdr:col>85</xdr:col>
      <xdr:colOff>177800</xdr:colOff>
      <xdr:row>97</xdr:row>
      <xdr:rowOff>105031</xdr:rowOff>
    </xdr:to>
    <xdr:sp macro="" textlink="">
      <xdr:nvSpPr>
        <xdr:cNvPr id="705" name="楕円 704"/>
        <xdr:cNvSpPr/>
      </xdr:nvSpPr>
      <xdr:spPr>
        <a:xfrm>
          <a:off x="16268700" y="166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153308</xdr:rowOff>
    </xdr:from>
    <xdr:ext cx="534377" cy="259045"/>
    <xdr:sp macro="" textlink="">
      <xdr:nvSpPr>
        <xdr:cNvPr id="706" name="公債費該当値テキスト"/>
        <xdr:cNvSpPr txBox="1"/>
      </xdr:nvSpPr>
      <xdr:spPr>
        <a:xfrm>
          <a:off x="16370300" y="166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4744</xdr:rowOff>
    </xdr:from>
    <xdr:to>
      <xdr:col>81</xdr:col>
      <xdr:colOff>101600</xdr:colOff>
      <xdr:row>97</xdr:row>
      <xdr:rowOff>106344</xdr:rowOff>
    </xdr:to>
    <xdr:sp macro="" textlink="">
      <xdr:nvSpPr>
        <xdr:cNvPr id="707" name="楕円 706"/>
        <xdr:cNvSpPr/>
      </xdr:nvSpPr>
      <xdr:spPr>
        <a:xfrm>
          <a:off x="154305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97471</xdr:rowOff>
    </xdr:from>
    <xdr:ext cx="534377" cy="259045"/>
    <xdr:sp macro="" textlink="">
      <xdr:nvSpPr>
        <xdr:cNvPr id="708" name="テキスト ボックス 707"/>
        <xdr:cNvSpPr txBox="1"/>
      </xdr:nvSpPr>
      <xdr:spPr>
        <a:xfrm>
          <a:off x="15214111" y="167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10348</xdr:rowOff>
    </xdr:from>
    <xdr:to>
      <xdr:col>76</xdr:col>
      <xdr:colOff>165100</xdr:colOff>
      <xdr:row>97</xdr:row>
      <xdr:rowOff>111948</xdr:rowOff>
    </xdr:to>
    <xdr:sp macro="" textlink="">
      <xdr:nvSpPr>
        <xdr:cNvPr id="709" name="楕円 708"/>
        <xdr:cNvSpPr/>
      </xdr:nvSpPr>
      <xdr:spPr>
        <a:xfrm>
          <a:off x="14541500" y="166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103075</xdr:rowOff>
    </xdr:from>
    <xdr:ext cx="534377" cy="259045"/>
    <xdr:sp macro="" textlink="">
      <xdr:nvSpPr>
        <xdr:cNvPr id="710" name="テキスト ボックス 709"/>
        <xdr:cNvSpPr txBox="1"/>
      </xdr:nvSpPr>
      <xdr:spPr>
        <a:xfrm>
          <a:off x="14325111" y="167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162697</xdr:rowOff>
    </xdr:from>
    <xdr:to>
      <xdr:col>72</xdr:col>
      <xdr:colOff>38100</xdr:colOff>
      <xdr:row>97</xdr:row>
      <xdr:rowOff>92847</xdr:rowOff>
    </xdr:to>
    <xdr:sp macro="" textlink="">
      <xdr:nvSpPr>
        <xdr:cNvPr id="711" name="楕円 710"/>
        <xdr:cNvSpPr/>
      </xdr:nvSpPr>
      <xdr:spPr>
        <a:xfrm>
          <a:off x="136525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83974</xdr:rowOff>
    </xdr:from>
    <xdr:ext cx="534377" cy="259045"/>
    <xdr:sp macro="" textlink="">
      <xdr:nvSpPr>
        <xdr:cNvPr id="712" name="テキスト ボックス 711"/>
        <xdr:cNvSpPr txBox="1"/>
      </xdr:nvSpPr>
      <xdr:spPr>
        <a:xfrm>
          <a:off x="13436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162957</xdr:rowOff>
    </xdr:from>
    <xdr:to>
      <xdr:col>67</xdr:col>
      <xdr:colOff>101600</xdr:colOff>
      <xdr:row>97</xdr:row>
      <xdr:rowOff>93107</xdr:rowOff>
    </xdr:to>
    <xdr:sp macro="" textlink="">
      <xdr:nvSpPr>
        <xdr:cNvPr id="713" name="楕円 712"/>
        <xdr:cNvSpPr/>
      </xdr:nvSpPr>
      <xdr:spPr>
        <a:xfrm>
          <a:off x="12763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84234</xdr:rowOff>
    </xdr:from>
    <xdr:ext cx="534377" cy="259045"/>
    <xdr:sp macro="" textlink="">
      <xdr:nvSpPr>
        <xdr:cNvPr id="714" name="テキスト ボックス 713"/>
        <xdr:cNvSpPr txBox="1"/>
      </xdr:nvSpPr>
      <xdr:spPr>
        <a:xfrm>
          <a:off x="12547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66360</xdr:rowOff>
    </xdr:from>
    <xdr:to>
      <xdr:col>98</xdr:col>
      <xdr:colOff>38100</xdr:colOff>
      <xdr:row>38</xdr:row>
      <xdr:rowOff>167960</xdr:rowOff>
    </xdr:to>
    <xdr:sp macro="" textlink="">
      <xdr:nvSpPr>
        <xdr:cNvPr id="753" name="フローチャート: 判断 752"/>
        <xdr:cNvSpPr/>
      </xdr:nvSpPr>
      <xdr:spPr>
        <a:xfrm>
          <a:off x="18605500" y="658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13037</xdr:rowOff>
    </xdr:from>
    <xdr:ext cx="378565" cy="259045"/>
    <xdr:sp macro="" textlink="">
      <xdr:nvSpPr>
        <xdr:cNvPr id="754" name="テキスト ボックス 753"/>
        <xdr:cNvSpPr txBox="1"/>
      </xdr:nvSpPr>
      <xdr:spPr>
        <a:xfrm>
          <a:off x="18467017" y="635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634,309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125,181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円となった。主な要因は、総務費、民生費、農林水産業費及び教育費の増によるものである。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総務費については、地方創生推進事業及びコミュニティ助成事業等の実施により、住民一人当たり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136,217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40,315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57,687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民生費については、ふれあいセンター改修事業等の実施により、住民一人当たり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156,108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28,247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36,757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衛生費については、ごみ焼却施設改修等に伴う石川地方生活環境施設組合負担金の増等により、住民一人当たり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58,689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16,918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29,247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農林水産業費については、森林再生事業及び農業集落排水事業特別会計繰出金の増等により、住民一人当たり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73,443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14,045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31,987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教育費については、中学校統合関連事業等の実施により、住民一人当たり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70,509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28,845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年度に認定こども園整備事業を実施し、臨時的な財政需要があったほか、平成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法人住民税及び普通交付税が大幅に減少したため、基金の取崩しを行ったが、令和元年度においては、中期的な見通しのもとに、適切な財源の確保と歳出の精査により、決算剰余金を中心に積み立てるとともに、最小限の取崩しに努めていることから、前年度比で改善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実質収支額については、歳入歳出差引額が前年度より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663,436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千円増加し、翌年度へ繰り越すべき財源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631,239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千円を除いた実質収支額は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212,142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52,690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千円増加した。なお、標準財政規模比では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また、実質単年度収支についても、対前年度比で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連結実質赤字比率については、すべての会計において黒字となっており、赤字比率はない。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5062804</v>
      </c>
      <c r="BO4" s="431"/>
      <c r="BP4" s="431"/>
      <c r="BQ4" s="431"/>
      <c r="BR4" s="431"/>
      <c r="BS4" s="431"/>
      <c r="BT4" s="431"/>
      <c r="BU4" s="432"/>
      <c r="BV4" s="430">
        <v>3610451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9.5</v>
      </c>
      <c r="CU4" s="437"/>
      <c r="CV4" s="437"/>
      <c r="CW4" s="437"/>
      <c r="CX4" s="437"/>
      <c r="CY4" s="437"/>
      <c r="CZ4" s="437"/>
      <c r="DA4" s="438"/>
      <c r="DB4" s="436">
        <v>6.9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4219423</v>
      </c>
      <c r="BO5" s="468"/>
      <c r="BP5" s="468"/>
      <c r="BQ5" s="468"/>
      <c r="BR5" s="468"/>
      <c r="BS5" s="468"/>
      <c r="BT5" s="468"/>
      <c r="BU5" s="469"/>
      <c r="BV5" s="467">
        <v>3430506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94.2</v>
      </c>
      <c r="CU5" s="465"/>
      <c r="CV5" s="465"/>
      <c r="CW5" s="465"/>
      <c r="CX5" s="465"/>
      <c r="CY5" s="465"/>
      <c r="CZ5" s="465"/>
      <c r="DA5" s="466"/>
      <c r="DB5" s="464">
        <v>100.7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843381</v>
      </c>
      <c r="BO6" s="468"/>
      <c r="BP6" s="468"/>
      <c r="BQ6" s="468"/>
      <c r="BR6" s="468"/>
      <c r="BS6" s="468"/>
      <c r="BT6" s="468"/>
      <c r="BU6" s="469"/>
      <c r="BV6" s="467">
        <v>179945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97.9</v>
      </c>
      <c r="CU6" s="505"/>
      <c r="CV6" s="505"/>
      <c r="CW6" s="505"/>
      <c r="CX6" s="505"/>
      <c r="CY6" s="505"/>
      <c r="CZ6" s="505"/>
      <c r="DA6" s="506"/>
      <c r="DB6" s="504">
        <v>105.4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631239</v>
      </c>
      <c r="BO7" s="468"/>
      <c r="BP7" s="468"/>
      <c r="BQ7" s="468"/>
      <c r="BR7" s="468"/>
      <c r="BS7" s="468"/>
      <c r="BT7" s="468"/>
      <c r="BU7" s="469"/>
      <c r="BV7" s="467">
        <v>20493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2232229</v>
      </c>
      <c r="CU7" s="468"/>
      <c r="CV7" s="468"/>
      <c r="CW7" s="468"/>
      <c r="CX7" s="468"/>
      <c r="CY7" s="468"/>
      <c r="CZ7" s="468"/>
      <c r="DA7" s="469"/>
      <c r="DB7" s="467">
        <v>2311451</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212142</v>
      </c>
      <c r="BO8" s="468"/>
      <c r="BP8" s="468"/>
      <c r="BQ8" s="468"/>
      <c r="BR8" s="468"/>
      <c r="BS8" s="468"/>
      <c r="BT8" s="468"/>
      <c r="BU8" s="469"/>
      <c r="BV8" s="467">
        <v>159452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6777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52690</v>
      </c>
      <c r="BO9" s="468"/>
      <c r="BP9" s="468"/>
      <c r="BQ9" s="468"/>
      <c r="BR9" s="468"/>
      <c r="BS9" s="468"/>
      <c r="BT9" s="468"/>
      <c r="BU9" s="469"/>
      <c r="BV9" s="467">
        <v>29134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9.8000000000000007</v>
      </c>
      <c r="CU9" s="465"/>
      <c r="CV9" s="465"/>
      <c r="CW9" s="465"/>
      <c r="CX9" s="465"/>
      <c r="CY9" s="465"/>
      <c r="CZ9" s="465"/>
      <c r="DA9" s="466"/>
      <c r="DB9" s="464">
        <v>13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7231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80000</v>
      </c>
      <c r="BO10" s="468"/>
      <c r="BP10" s="468"/>
      <c r="BQ10" s="468"/>
      <c r="BR10" s="468"/>
      <c r="BS10" s="468"/>
      <c r="BT10" s="468"/>
      <c r="BU10" s="469"/>
      <c r="BV10" s="467">
        <v>65500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6652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228500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135</v>
      </c>
      <c r="N13" s="559"/>
      <c r="O13" s="559"/>
      <c r="P13" s="559"/>
      <c r="Q13" s="560"/>
      <c r="R13" s="551">
        <v>6571</v>
      </c>
      <c r="S13" s="552"/>
      <c r="T13" s="552"/>
      <c r="U13" s="552"/>
      <c r="V13" s="553"/>
      <c r="W13" s="483" t="s">
        <v>136</v>
      </c>
      <c r="X13" s="484"/>
      <c r="Y13" s="484"/>
      <c r="Z13" s="484"/>
      <c r="AA13" s="484"/>
      <c r="AB13" s="474"/>
      <c r="AC13" s="518">
        <v>424</v>
      </c>
      <c r="AD13" s="519"/>
      <c r="AE13" s="519"/>
      <c r="AF13" s="519"/>
      <c r="AG13" s="561"/>
      <c r="AH13" s="518">
        <v>688</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132690</v>
      </c>
      <c r="BO13" s="468"/>
      <c r="BP13" s="468"/>
      <c r="BQ13" s="468"/>
      <c r="BR13" s="468"/>
      <c r="BS13" s="468"/>
      <c r="BT13" s="468"/>
      <c r="BU13" s="469"/>
      <c r="BV13" s="467">
        <v>-133866</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11.2</v>
      </c>
      <c r="CU13" s="465"/>
      <c r="CV13" s="465"/>
      <c r="CW13" s="465"/>
      <c r="CX13" s="465"/>
      <c r="CY13" s="465"/>
      <c r="CZ13" s="465"/>
      <c r="DA13" s="466"/>
      <c r="DB13" s="464">
        <v>9.8000000000000007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141</v>
      </c>
      <c r="M14" s="549"/>
      <c r="N14" s="549"/>
      <c r="O14" s="549"/>
      <c r="P14" s="549"/>
      <c r="Q14" s="550"/>
      <c r="R14" s="551">
        <v>6738</v>
      </c>
      <c r="S14" s="552"/>
      <c r="T14" s="552"/>
      <c r="U14" s="552"/>
      <c r="V14" s="553"/>
      <c r="W14" s="457"/>
      <c r="X14" s="458"/>
      <c r="Y14" s="458"/>
      <c r="Z14" s="458"/>
      <c r="AA14" s="458"/>
      <c r="AB14" s="447"/>
      <c r="AC14" s="554">
        <v>12.4</v>
      </c>
      <c r="AD14" s="555"/>
      <c r="AE14" s="555"/>
      <c r="AF14" s="555"/>
      <c r="AG14" s="556"/>
      <c r="AH14" s="554">
        <v>19.3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50.4</v>
      </c>
      <c r="CU14" s="566"/>
      <c r="CV14" s="566"/>
      <c r="CW14" s="566"/>
      <c r="CX14" s="566"/>
      <c r="CY14" s="566"/>
      <c r="CZ14" s="566"/>
      <c r="DA14" s="567"/>
      <c r="DB14" s="565">
        <v>49.3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6667</v>
      </c>
      <c r="S15" s="552"/>
      <c r="T15" s="552"/>
      <c r="U15" s="552"/>
      <c r="V15" s="553"/>
      <c r="W15" s="483" t="s">
        <v>144</v>
      </c>
      <c r="X15" s="484"/>
      <c r="Y15" s="484"/>
      <c r="Z15" s="484"/>
      <c r="AA15" s="484"/>
      <c r="AB15" s="474"/>
      <c r="AC15" s="518">
        <v>1416</v>
      </c>
      <c r="AD15" s="519"/>
      <c r="AE15" s="519"/>
      <c r="AF15" s="519"/>
      <c r="AG15" s="561"/>
      <c r="AH15" s="518">
        <v>1405</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743577</v>
      </c>
      <c r="BO15" s="431"/>
      <c r="BP15" s="431"/>
      <c r="BQ15" s="431"/>
      <c r="BR15" s="431"/>
      <c r="BS15" s="431"/>
      <c r="BT15" s="431"/>
      <c r="BU15" s="432"/>
      <c r="BV15" s="430">
        <v>873958</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41.3</v>
      </c>
      <c r="AD16" s="555"/>
      <c r="AE16" s="555"/>
      <c r="AF16" s="555"/>
      <c r="AG16" s="556"/>
      <c r="AH16" s="554">
        <v>39.5</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1959213</v>
      </c>
      <c r="BO16" s="468"/>
      <c r="BP16" s="468"/>
      <c r="BQ16" s="468"/>
      <c r="BR16" s="468"/>
      <c r="BS16" s="468"/>
      <c r="BT16" s="468"/>
      <c r="BU16" s="469"/>
      <c r="BV16" s="467">
        <v>1983213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1592</v>
      </c>
      <c r="AD17" s="519"/>
      <c r="AE17" s="519"/>
      <c r="AF17" s="519"/>
      <c r="AG17" s="561"/>
      <c r="AH17" s="518">
        <v>1464</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933856</v>
      </c>
      <c r="BO17" s="468"/>
      <c r="BP17" s="468"/>
      <c r="BQ17" s="468"/>
      <c r="BR17" s="468"/>
      <c r="BS17" s="468"/>
      <c r="BT17" s="468"/>
      <c r="BU17" s="469"/>
      <c r="BV17" s="467">
        <v>1106540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154</v>
      </c>
      <c r="C18" s="510"/>
      <c r="D18" s="510"/>
      <c r="E18" s="582"/>
      <c r="F18" s="582"/>
      <c r="G18" s="582"/>
      <c r="H18" s="582"/>
      <c r="I18" s="582"/>
      <c r="J18" s="582"/>
      <c r="K18" s="582"/>
      <c r="L18" s="583">
        <v>46.67</v>
      </c>
      <c r="M18" s="583"/>
      <c r="N18" s="583"/>
      <c r="O18" s="583"/>
      <c r="P18" s="583"/>
      <c r="Q18" s="583"/>
      <c r="R18" s="584"/>
      <c r="S18" s="584"/>
      <c r="T18" s="584"/>
      <c r="U18" s="584"/>
      <c r="V18" s="585"/>
      <c r="W18" s="485"/>
      <c r="X18" s="486"/>
      <c r="Y18" s="486"/>
      <c r="Z18" s="486"/>
      <c r="AA18" s="486"/>
      <c r="AB18" s="477"/>
      <c r="AC18" s="586">
        <v>46.4</v>
      </c>
      <c r="AD18" s="587"/>
      <c r="AE18" s="587"/>
      <c r="AF18" s="587"/>
      <c r="AG18" s="588"/>
      <c r="AH18" s="586">
        <v>41.2</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2126299</v>
      </c>
      <c r="BO18" s="468"/>
      <c r="BP18" s="468"/>
      <c r="BQ18" s="468"/>
      <c r="BR18" s="468"/>
      <c r="BS18" s="468"/>
      <c r="BT18" s="468"/>
      <c r="BU18" s="469"/>
      <c r="BV18" s="467">
        <v>2155754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156</v>
      </c>
      <c r="C19" s="510"/>
      <c r="D19" s="510"/>
      <c r="E19" s="582"/>
      <c r="F19" s="582"/>
      <c r="G19" s="582"/>
      <c r="H19" s="582"/>
      <c r="I19" s="582"/>
      <c r="J19" s="582"/>
      <c r="K19" s="582"/>
      <c r="L19" s="590">
        <v>145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3692263</v>
      </c>
      <c r="BO19" s="468"/>
      <c r="BP19" s="468"/>
      <c r="BQ19" s="468"/>
      <c r="BR19" s="468"/>
      <c r="BS19" s="468"/>
      <c r="BT19" s="468"/>
      <c r="BU19" s="469"/>
      <c r="BV19" s="467">
        <v>2744350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158</v>
      </c>
      <c r="C20" s="510"/>
      <c r="D20" s="510"/>
      <c r="E20" s="582"/>
      <c r="F20" s="582"/>
      <c r="G20" s="582"/>
      <c r="H20" s="582"/>
      <c r="I20" s="582"/>
      <c r="J20" s="582"/>
      <c r="K20" s="582"/>
      <c r="L20" s="590">
        <v>1974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3110256</v>
      </c>
      <c r="BO23" s="468"/>
      <c r="BP23" s="468"/>
      <c r="BQ23" s="468"/>
      <c r="BR23" s="468"/>
      <c r="BS23" s="468"/>
      <c r="BT23" s="468"/>
      <c r="BU23" s="469"/>
      <c r="BV23" s="467">
        <v>3216997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167</v>
      </c>
      <c r="F24" s="497"/>
      <c r="G24" s="497"/>
      <c r="H24" s="497"/>
      <c r="I24" s="497"/>
      <c r="J24" s="497"/>
      <c r="K24" s="498"/>
      <c r="L24" s="518">
        <v>1</v>
      </c>
      <c r="M24" s="519"/>
      <c r="N24" s="519"/>
      <c r="O24" s="519"/>
      <c r="P24" s="561"/>
      <c r="Q24" s="518">
        <v>7580</v>
      </c>
      <c r="R24" s="519"/>
      <c r="S24" s="519"/>
      <c r="T24" s="519"/>
      <c r="U24" s="519"/>
      <c r="V24" s="561"/>
      <c r="W24" s="620"/>
      <c r="X24" s="608"/>
      <c r="Y24" s="609"/>
      <c r="Z24" s="517" t="s">
        <v>168</v>
      </c>
      <c r="AA24" s="497"/>
      <c r="AB24" s="497"/>
      <c r="AC24" s="497"/>
      <c r="AD24" s="497"/>
      <c r="AE24" s="497"/>
      <c r="AF24" s="497"/>
      <c r="AG24" s="498"/>
      <c r="AH24" s="518">
        <v>56</v>
      </c>
      <c r="AI24" s="519"/>
      <c r="AJ24" s="519"/>
      <c r="AK24" s="519"/>
      <c r="AL24" s="561"/>
      <c r="AM24" s="518">
        <v>176064</v>
      </c>
      <c r="AN24" s="519"/>
      <c r="AO24" s="519"/>
      <c r="AP24" s="519"/>
      <c r="AQ24" s="519"/>
      <c r="AR24" s="561"/>
      <c r="AS24" s="518">
        <v>3144</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2333233</v>
      </c>
      <c r="BO24" s="468"/>
      <c r="BP24" s="468"/>
      <c r="BQ24" s="468"/>
      <c r="BR24" s="468"/>
      <c r="BS24" s="468"/>
      <c r="BT24" s="468"/>
      <c r="BU24" s="469"/>
      <c r="BV24" s="467">
        <v>2332338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170</v>
      </c>
      <c r="F25" s="497"/>
      <c r="G25" s="497"/>
      <c r="H25" s="497"/>
      <c r="I25" s="497"/>
      <c r="J25" s="497"/>
      <c r="K25" s="498"/>
      <c r="L25" s="518">
        <v>1</v>
      </c>
      <c r="M25" s="519"/>
      <c r="N25" s="519"/>
      <c r="O25" s="519"/>
      <c r="P25" s="561"/>
      <c r="Q25" s="518">
        <v>6070</v>
      </c>
      <c r="R25" s="519"/>
      <c r="S25" s="519"/>
      <c r="T25" s="519"/>
      <c r="U25" s="519"/>
      <c r="V25" s="561"/>
      <c r="W25" s="620"/>
      <c r="X25" s="608"/>
      <c r="Y25" s="609"/>
      <c r="Z25" s="517" t="s">
        <v>171</v>
      </c>
      <c r="AA25" s="497"/>
      <c r="AB25" s="497"/>
      <c r="AC25" s="497"/>
      <c r="AD25" s="497"/>
      <c r="AE25" s="497"/>
      <c r="AF25" s="497"/>
      <c r="AG25" s="498"/>
      <c r="AH25" s="518" t="s">
        <v>172</v>
      </c>
      <c r="AI25" s="519"/>
      <c r="AJ25" s="519"/>
      <c r="AK25" s="519"/>
      <c r="AL25" s="561"/>
      <c r="AM25" s="518" t="s">
        <v>172</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26405</v>
      </c>
      <c r="BO25" s="431"/>
      <c r="BP25" s="431"/>
      <c r="BQ25" s="431"/>
      <c r="BR25" s="431"/>
      <c r="BS25" s="431"/>
      <c r="BT25" s="431"/>
      <c r="BU25" s="432"/>
      <c r="BV25" s="430">
        <v>34714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5680</v>
      </c>
      <c r="R26" s="519"/>
      <c r="S26" s="519"/>
      <c r="T26" s="519"/>
      <c r="U26" s="519"/>
      <c r="V26" s="561"/>
      <c r="W26" s="620"/>
      <c r="X26" s="608"/>
      <c r="Y26" s="609"/>
      <c r="Z26" s="517" t="s">
        <v>175</v>
      </c>
      <c r="AA26" s="630"/>
      <c r="AB26" s="630"/>
      <c r="AC26" s="630"/>
      <c r="AD26" s="630"/>
      <c r="AE26" s="630"/>
      <c r="AF26" s="630"/>
      <c r="AG26" s="631"/>
      <c r="AH26" s="518" t="s">
        <v>172</v>
      </c>
      <c r="AI26" s="519"/>
      <c r="AJ26" s="519"/>
      <c r="AK26" s="519"/>
      <c r="AL26" s="561"/>
      <c r="AM26" s="518" t="s">
        <v>172</v>
      </c>
      <c r="AN26" s="519"/>
      <c r="AO26" s="519"/>
      <c r="AP26" s="519"/>
      <c r="AQ26" s="519"/>
      <c r="AR26" s="561"/>
      <c r="AS26" s="518" t="s">
        <v>172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172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3040</v>
      </c>
      <c r="R27" s="519"/>
      <c r="S27" s="519"/>
      <c r="T27" s="519"/>
      <c r="U27" s="519"/>
      <c r="V27" s="561"/>
      <c r="W27" s="620"/>
      <c r="X27" s="608"/>
      <c r="Y27" s="609"/>
      <c r="Z27" s="517" t="s">
        <v>178</v>
      </c>
      <c r="AA27" s="497"/>
      <c r="AB27" s="497"/>
      <c r="AC27" s="497"/>
      <c r="AD27" s="497"/>
      <c r="AE27" s="497"/>
      <c r="AF27" s="497"/>
      <c r="AG27" s="498"/>
      <c r="AH27" s="518">
        <v>6</v>
      </c>
      <c r="AI27" s="519"/>
      <c r="AJ27" s="519"/>
      <c r="AK27" s="519"/>
      <c r="AL27" s="561"/>
      <c r="AM27" s="518">
        <v>19026</v>
      </c>
      <c r="AN27" s="519"/>
      <c r="AO27" s="519"/>
      <c r="AP27" s="519"/>
      <c r="AQ27" s="519"/>
      <c r="AR27" s="561"/>
      <c r="AS27" s="518">
        <v>3171</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101841</v>
      </c>
      <c r="BO27" s="644"/>
      <c r="BP27" s="644"/>
      <c r="BQ27" s="644"/>
      <c r="BR27" s="644"/>
      <c r="BS27" s="644"/>
      <c r="BT27" s="644"/>
      <c r="BU27" s="645"/>
      <c r="BV27" s="643">
        <v>101834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2390</v>
      </c>
      <c r="R28" s="519"/>
      <c r="S28" s="519"/>
      <c r="T28" s="519"/>
      <c r="U28" s="519"/>
      <c r="V28" s="561"/>
      <c r="W28" s="620"/>
      <c r="X28" s="608"/>
      <c r="Y28" s="609"/>
      <c r="Z28" s="517" t="s">
        <v>181</v>
      </c>
      <c r="AA28" s="497"/>
      <c r="AB28" s="497"/>
      <c r="AC28" s="497"/>
      <c r="AD28" s="497"/>
      <c r="AE28" s="497"/>
      <c r="AF28" s="497"/>
      <c r="AG28" s="498"/>
      <c r="AH28" s="518" t="s">
        <v>127</v>
      </c>
      <c r="AI28" s="519"/>
      <c r="AJ28" s="519"/>
      <c r="AK28" s="519"/>
      <c r="AL28" s="561"/>
      <c r="AM28" s="518" t="s">
        <v>172</v>
      </c>
      <c r="AN28" s="519"/>
      <c r="AO28" s="519"/>
      <c r="AP28" s="519"/>
      <c r="AQ28" s="519"/>
      <c r="AR28" s="561"/>
      <c r="AS28" s="518" t="s">
        <v>172</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573477</v>
      </c>
      <c r="BO28" s="431"/>
      <c r="BP28" s="431"/>
      <c r="BQ28" s="431"/>
      <c r="BR28" s="431"/>
      <c r="BS28" s="431"/>
      <c r="BT28" s="431"/>
      <c r="BU28" s="432"/>
      <c r="BV28" s="430">
        <v>493477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183</v>
      </c>
      <c r="F29" s="497"/>
      <c r="G29" s="497"/>
      <c r="H29" s="497"/>
      <c r="I29" s="497"/>
      <c r="J29" s="497"/>
      <c r="K29" s="498"/>
      <c r="L29" s="518">
        <v>10</v>
      </c>
      <c r="M29" s="519"/>
      <c r="N29" s="519"/>
      <c r="O29" s="519"/>
      <c r="P29" s="561"/>
      <c r="Q29" s="518">
        <v>2230</v>
      </c>
      <c r="R29" s="519"/>
      <c r="S29" s="519"/>
      <c r="T29" s="519"/>
      <c r="U29" s="519"/>
      <c r="V29" s="561"/>
      <c r="W29" s="621"/>
      <c r="X29" s="622"/>
      <c r="Y29" s="623"/>
      <c r="Z29" s="517" t="s">
        <v>184</v>
      </c>
      <c r="AA29" s="497"/>
      <c r="AB29" s="497"/>
      <c r="AC29" s="497"/>
      <c r="AD29" s="497"/>
      <c r="AE29" s="497"/>
      <c r="AF29" s="497"/>
      <c r="AG29" s="498"/>
      <c r="AH29" s="518">
        <v>62</v>
      </c>
      <c r="AI29" s="519"/>
      <c r="AJ29" s="519"/>
      <c r="AK29" s="519"/>
      <c r="AL29" s="561"/>
      <c r="AM29" s="518">
        <v>195090</v>
      </c>
      <c r="AN29" s="519"/>
      <c r="AO29" s="519"/>
      <c r="AP29" s="519"/>
      <c r="AQ29" s="519"/>
      <c r="AR29" s="561"/>
      <c r="AS29" s="518">
        <v>3147</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3009</v>
      </c>
      <c r="BO29" s="468"/>
      <c r="BP29" s="468"/>
      <c r="BQ29" s="468"/>
      <c r="BR29" s="468"/>
      <c r="BS29" s="468"/>
      <c r="BT29" s="468"/>
      <c r="BU29" s="469"/>
      <c r="BV29" s="467">
        <v>3008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806867</v>
      </c>
      <c r="BO30" s="644"/>
      <c r="BP30" s="644"/>
      <c r="BQ30" s="644"/>
      <c r="BR30" s="644"/>
      <c r="BS30" s="644"/>
      <c r="BT30" s="644"/>
      <c r="BU30" s="645"/>
      <c r="BV30" s="643">
        <v>805209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上水道事業会計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福島県後期高齢者医療広域連合（一般会計）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株式会社こぶしの里</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福島県後期高齢者医療広域連合（後期高齢者医療特別会計）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福島県市町村総合事務組合（一般会計）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福島県市町村総合事務組合（消防補償等特別会計）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福島県市町村総合事務組合（消防賞じゅつ金特別会計）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福島県市町村総合事務組合（非常勤職員公務災害補償特別会計）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福島県市町村総合事務組合（自治会館管理特別会計）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公立岩瀬病院企業団（病院事業会計）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石川地方生活環境施設組合（一般会計）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須賀川地方広域消防組合（一般会計）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sbuiNxDivGRYQZkXD6vqN891LT3LY/ggOQHoNSXLdG5Dt3u/L/ojDs+5kPLbTUXNnQmahKOe1UdOQUvKdYEOdQ==" saltValue="LML8Zk8ajhJoQFY03DnL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48" t="s">
        <v>555</v>
      </c>
      <c r="D34" s="1248"/>
      <c r="E34" s="1249"/>
      <c r="F34" s="32">
        <v>18.59</v>
      </c>
      <c r="G34" s="33">
        <v>18.690000000000001</v>
      </c>
      <c r="H34" s="33">
        <v>19.18</v>
      </c>
      <c r="I34" s="33">
        <v>19.22</v>
      </c>
      <c r="J34" s="34">
        <v>17.899999999999999</v>
      </c>
      <c r="K34" s="22"/>
      <c r="L34" s="22"/>
      <c r="M34" s="22"/>
      <c r="N34" s="22"/>
      <c r="O34" s="22"/>
      <c r="P34" s="22"/>
    </row>
    <row r="35" spans="1:16" ht="39" customHeight="1">
      <c r="A35" s="22"/>
      <c r="B35" s="35"/>
      <c r="C35" s="1242" t="s">
        <v>556</v>
      </c>
      <c r="D35" s="1243"/>
      <c r="E35" s="1244"/>
      <c r="F35" s="36">
        <v>11.97</v>
      </c>
      <c r="G35" s="37">
        <v>5.96</v>
      </c>
      <c r="H35" s="37">
        <v>5.6</v>
      </c>
      <c r="I35" s="37">
        <v>6.9</v>
      </c>
      <c r="J35" s="38">
        <v>9.5</v>
      </c>
      <c r="K35" s="22"/>
      <c r="L35" s="22"/>
      <c r="M35" s="22"/>
      <c r="N35" s="22"/>
      <c r="O35" s="22"/>
      <c r="P35" s="22"/>
    </row>
    <row r="36" spans="1:16" ht="39" customHeight="1">
      <c r="A36" s="22"/>
      <c r="B36" s="35"/>
      <c r="C36" s="1242" t="s">
        <v>557</v>
      </c>
      <c r="D36" s="1243"/>
      <c r="E36" s="1244"/>
      <c r="F36" s="36">
        <v>4.41</v>
      </c>
      <c r="G36" s="37">
        <v>5.8</v>
      </c>
      <c r="H36" s="37">
        <v>5.44</v>
      </c>
      <c r="I36" s="37">
        <v>3.83</v>
      </c>
      <c r="J36" s="38">
        <v>4.03</v>
      </c>
      <c r="K36" s="22"/>
      <c r="L36" s="22"/>
      <c r="M36" s="22"/>
      <c r="N36" s="22"/>
      <c r="O36" s="22"/>
      <c r="P36" s="22"/>
    </row>
    <row r="37" spans="1:16" ht="39" customHeight="1">
      <c r="A37" s="22"/>
      <c r="B37" s="35"/>
      <c r="C37" s="1242" t="s">
        <v>558</v>
      </c>
      <c r="D37" s="1243"/>
      <c r="E37" s="1244"/>
      <c r="F37" s="36">
        <v>0.73</v>
      </c>
      <c r="G37" s="37">
        <v>1.1599999999999999</v>
      </c>
      <c r="H37" s="37">
        <v>0.64</v>
      </c>
      <c r="I37" s="37">
        <v>0.85</v>
      </c>
      <c r="J37" s="38">
        <v>0.84</v>
      </c>
      <c r="K37" s="22"/>
      <c r="L37" s="22"/>
      <c r="M37" s="22"/>
      <c r="N37" s="22"/>
      <c r="O37" s="22"/>
      <c r="P37" s="22"/>
    </row>
    <row r="38" spans="1:16" ht="39" customHeight="1">
      <c r="A38" s="22"/>
      <c r="B38" s="35"/>
      <c r="C38" s="1242" t="s">
        <v>559</v>
      </c>
      <c r="D38" s="1243"/>
      <c r="E38" s="1244"/>
      <c r="F38" s="36">
        <v>0.01</v>
      </c>
      <c r="G38" s="37">
        <v>0.01</v>
      </c>
      <c r="H38" s="37">
        <v>0</v>
      </c>
      <c r="I38" s="37">
        <v>0.02</v>
      </c>
      <c r="J38" s="38">
        <v>0.02</v>
      </c>
      <c r="K38" s="22"/>
      <c r="L38" s="22"/>
      <c r="M38" s="22"/>
      <c r="N38" s="22"/>
      <c r="O38" s="22"/>
      <c r="P38" s="22"/>
    </row>
    <row r="39" spans="1:16" ht="39" customHeight="1">
      <c r="A39" s="22"/>
      <c r="B39" s="35"/>
      <c r="C39" s="1242" t="s">
        <v>560</v>
      </c>
      <c r="D39" s="1243"/>
      <c r="E39" s="1244"/>
      <c r="F39" s="36">
        <v>0.18</v>
      </c>
      <c r="G39" s="37">
        <v>0.31</v>
      </c>
      <c r="H39" s="37">
        <v>0.37</v>
      </c>
      <c r="I39" s="37">
        <v>0.32</v>
      </c>
      <c r="J39" s="38">
        <v>0.01</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561</v>
      </c>
      <c r="D42" s="1243"/>
      <c r="E42" s="1244"/>
      <c r="F42" s="36" t="s">
        <v>506</v>
      </c>
      <c r="G42" s="37" t="s">
        <v>506</v>
      </c>
      <c r="H42" s="37" t="s">
        <v>506</v>
      </c>
      <c r="I42" s="37" t="s">
        <v>506</v>
      </c>
      <c r="J42" s="38" t="s">
        <v>506</v>
      </c>
      <c r="K42" s="22"/>
      <c r="L42" s="22"/>
      <c r="M42" s="22"/>
      <c r="N42" s="22"/>
      <c r="O42" s="22"/>
      <c r="P42" s="22"/>
    </row>
    <row r="43" spans="1:16" ht="39" customHeight="1" thickBot="1">
      <c r="A43" s="22"/>
      <c r="B43" s="40"/>
      <c r="C43" s="1245" t="s">
        <v>562</v>
      </c>
      <c r="D43" s="1246"/>
      <c r="E43" s="1247"/>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d+vd6nYIsQucQzG+P4adBdBpV7mv/67fOY5ruRfEK2R8xz3gKxKrhCzmT0sMkBlSqmbCCVznp7XqX+eICwGGw==" saltValue="fBRmTx7VJi1XthcnihSf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6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50" t="s">
        <v>11</v>
      </c>
      <c r="C45" s="1251"/>
      <c r="D45" s="58"/>
      <c r="E45" s="1256" t="s">
        <v>12</v>
      </c>
      <c r="F45" s="1256"/>
      <c r="G45" s="1256"/>
      <c r="H45" s="1256"/>
      <c r="I45" s="1256"/>
      <c r="J45" s="1257"/>
      <c r="K45" s="59">
        <v>409</v>
      </c>
      <c r="L45" s="60">
        <v>407</v>
      </c>
      <c r="M45" s="60">
        <v>375</v>
      </c>
      <c r="N45" s="60">
        <v>377</v>
      </c>
      <c r="O45" s="61">
        <v>374</v>
      </c>
      <c r="P45" s="48"/>
      <c r="Q45" s="48"/>
      <c r="R45" s="48"/>
      <c r="S45" s="48"/>
      <c r="T45" s="48"/>
      <c r="U45" s="48"/>
    </row>
    <row r="46" spans="1:21" ht="30.75" customHeight="1">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c r="A48" s="48"/>
      <c r="B48" s="1252"/>
      <c r="C48" s="1253"/>
      <c r="D48" s="62"/>
      <c r="E48" s="1258" t="s">
        <v>15</v>
      </c>
      <c r="F48" s="1258"/>
      <c r="G48" s="1258"/>
      <c r="H48" s="1258"/>
      <c r="I48" s="1258"/>
      <c r="J48" s="1259"/>
      <c r="K48" s="63">
        <v>105</v>
      </c>
      <c r="L48" s="64">
        <v>119</v>
      </c>
      <c r="M48" s="64">
        <v>149</v>
      </c>
      <c r="N48" s="64">
        <v>154</v>
      </c>
      <c r="O48" s="65">
        <v>155</v>
      </c>
      <c r="P48" s="48"/>
      <c r="Q48" s="48"/>
      <c r="R48" s="48"/>
      <c r="S48" s="48"/>
      <c r="T48" s="48"/>
      <c r="U48" s="48"/>
    </row>
    <row r="49" spans="1:21" ht="30.75" customHeight="1">
      <c r="A49" s="48"/>
      <c r="B49" s="1252"/>
      <c r="C49" s="1253"/>
      <c r="D49" s="62"/>
      <c r="E49" s="1258" t="s">
        <v>16</v>
      </c>
      <c r="F49" s="1258"/>
      <c r="G49" s="1258"/>
      <c r="H49" s="1258"/>
      <c r="I49" s="1258"/>
      <c r="J49" s="1259"/>
      <c r="K49" s="63">
        <v>22</v>
      </c>
      <c r="L49" s="64">
        <v>22</v>
      </c>
      <c r="M49" s="64">
        <v>13</v>
      </c>
      <c r="N49" s="64">
        <v>0</v>
      </c>
      <c r="O49" s="65">
        <v>0</v>
      </c>
      <c r="P49" s="48"/>
      <c r="Q49" s="48"/>
      <c r="R49" s="48"/>
      <c r="S49" s="48"/>
      <c r="T49" s="48"/>
      <c r="U49" s="48"/>
    </row>
    <row r="50" spans="1:21" ht="30.75" customHeight="1">
      <c r="A50" s="48"/>
      <c r="B50" s="1252"/>
      <c r="C50" s="1253"/>
      <c r="D50" s="62"/>
      <c r="E50" s="1258" t="s">
        <v>17</v>
      </c>
      <c r="F50" s="1258"/>
      <c r="G50" s="1258"/>
      <c r="H50" s="1258"/>
      <c r="I50" s="1258"/>
      <c r="J50" s="1259"/>
      <c r="K50" s="63">
        <v>23</v>
      </c>
      <c r="L50" s="64">
        <v>15</v>
      </c>
      <c r="M50" s="64">
        <v>11</v>
      </c>
      <c r="N50" s="64">
        <v>8</v>
      </c>
      <c r="O50" s="65">
        <v>8</v>
      </c>
      <c r="P50" s="48"/>
      <c r="Q50" s="48"/>
      <c r="R50" s="48"/>
      <c r="S50" s="48"/>
      <c r="T50" s="48"/>
      <c r="U50" s="48"/>
    </row>
    <row r="51" spans="1:21" ht="30.75" customHeight="1">
      <c r="A51" s="48"/>
      <c r="B51" s="1254"/>
      <c r="C51" s="1255"/>
      <c r="D51" s="66"/>
      <c r="E51" s="1258" t="s">
        <v>18</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c r="A52" s="48"/>
      <c r="B52" s="1260" t="s">
        <v>19</v>
      </c>
      <c r="C52" s="1261"/>
      <c r="D52" s="66"/>
      <c r="E52" s="1258" t="s">
        <v>20</v>
      </c>
      <c r="F52" s="1258"/>
      <c r="G52" s="1258"/>
      <c r="H52" s="1258"/>
      <c r="I52" s="1258"/>
      <c r="J52" s="1259"/>
      <c r="K52" s="63">
        <v>399</v>
      </c>
      <c r="L52" s="64">
        <v>385</v>
      </c>
      <c r="M52" s="64">
        <v>343</v>
      </c>
      <c r="N52" s="64">
        <v>324</v>
      </c>
      <c r="O52" s="65">
        <v>285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160</v>
      </c>
      <c r="L53" s="69">
        <v>178</v>
      </c>
      <c r="M53" s="69">
        <v>205</v>
      </c>
      <c r="N53" s="69">
        <v>215</v>
      </c>
      <c r="O53" s="70">
        <v>252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UPAe69D0Tjf41ZF3zI46hOF0pq4UC9TeAWUsrs68QHWRVPzWNN2jMgidjDpEKijJSOqs9cx01kJof4cIOfcw==" saltValue="wB9PJh/gSdPsCB4Z/wRN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5" zoomScaleSheetLayoutView="100" workbookViewId="0">
      <selection activeCell="O55" sqref="O5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76" t="s">
        <v>30</v>
      </c>
      <c r="C41" s="1277"/>
      <c r="D41" s="102"/>
      <c r="E41" s="1282" t="s">
        <v>31</v>
      </c>
      <c r="F41" s="1282"/>
      <c r="G41" s="1282"/>
      <c r="H41" s="1283"/>
      <c r="I41" s="103">
        <v>3686</v>
      </c>
      <c r="J41" s="104">
        <v>3575</v>
      </c>
      <c r="K41" s="104">
        <v>3414</v>
      </c>
      <c r="L41" s="104">
        <v>3217</v>
      </c>
      <c r="M41" s="105">
        <v>3110</v>
      </c>
    </row>
    <row r="42" spans="2:13" ht="27.75" customHeight="1">
      <c r="B42" s="1278"/>
      <c r="C42" s="1279"/>
      <c r="D42" s="106"/>
      <c r="E42" s="1284" t="s">
        <v>32</v>
      </c>
      <c r="F42" s="1284"/>
      <c r="G42" s="1284"/>
      <c r="H42" s="1285"/>
      <c r="I42" s="107">
        <v>67</v>
      </c>
      <c r="J42" s="108">
        <v>53</v>
      </c>
      <c r="K42" s="108">
        <v>42</v>
      </c>
      <c r="L42" s="108">
        <v>34</v>
      </c>
      <c r="M42" s="109">
        <v>26</v>
      </c>
    </row>
    <row r="43" spans="2:13" ht="27.75" customHeight="1">
      <c r="B43" s="1278"/>
      <c r="C43" s="1279"/>
      <c r="D43" s="106"/>
      <c r="E43" s="1284" t="s">
        <v>33</v>
      </c>
      <c r="F43" s="1284"/>
      <c r="G43" s="1284"/>
      <c r="H43" s="1285"/>
      <c r="I43" s="107">
        <v>1364</v>
      </c>
      <c r="J43" s="108">
        <v>1261</v>
      </c>
      <c r="K43" s="108">
        <v>1331</v>
      </c>
      <c r="L43" s="108">
        <v>1467</v>
      </c>
      <c r="M43" s="109">
        <v>1680</v>
      </c>
    </row>
    <row r="44" spans="2:13" ht="27.75" customHeight="1">
      <c r="B44" s="1278"/>
      <c r="C44" s="1279"/>
      <c r="D44" s="106"/>
      <c r="E44" s="1284" t="s">
        <v>34</v>
      </c>
      <c r="F44" s="1284"/>
      <c r="G44" s="1284"/>
      <c r="H44" s="1285"/>
      <c r="I44" s="107">
        <v>139</v>
      </c>
      <c r="J44" s="108">
        <v>121</v>
      </c>
      <c r="K44" s="108">
        <v>110</v>
      </c>
      <c r="L44" s="108">
        <v>125</v>
      </c>
      <c r="M44" s="109">
        <v>159</v>
      </c>
    </row>
    <row r="45" spans="2:13" ht="27.75" customHeight="1">
      <c r="B45" s="1278"/>
      <c r="C45" s="1279"/>
      <c r="D45" s="106"/>
      <c r="E45" s="1284" t="s">
        <v>35</v>
      </c>
      <c r="F45" s="1284"/>
      <c r="G45" s="1284"/>
      <c r="H45" s="1285"/>
      <c r="I45" s="107">
        <v>591</v>
      </c>
      <c r="J45" s="108">
        <v>554</v>
      </c>
      <c r="K45" s="108">
        <v>511</v>
      </c>
      <c r="L45" s="108">
        <v>500</v>
      </c>
      <c r="M45" s="109">
        <v>521</v>
      </c>
    </row>
    <row r="46" spans="2:13" ht="27.75" customHeight="1">
      <c r="B46" s="1278"/>
      <c r="C46" s="1279"/>
      <c r="D46" s="110"/>
      <c r="E46" s="1284" t="s">
        <v>36</v>
      </c>
      <c r="F46" s="1284"/>
      <c r="G46" s="1284"/>
      <c r="H46" s="1285"/>
      <c r="I46" s="107" t="s">
        <v>506</v>
      </c>
      <c r="J46" s="108" t="s">
        <v>506</v>
      </c>
      <c r="K46" s="108" t="s">
        <v>506</v>
      </c>
      <c r="L46" s="108" t="s">
        <v>506</v>
      </c>
      <c r="M46" s="109" t="s">
        <v>506</v>
      </c>
    </row>
    <row r="47" spans="2:13" ht="27.75" customHeight="1">
      <c r="B47" s="1278"/>
      <c r="C47" s="1279"/>
      <c r="D47" s="111"/>
      <c r="E47" s="1286" t="s">
        <v>37</v>
      </c>
      <c r="F47" s="1287"/>
      <c r="G47" s="1287"/>
      <c r="H47" s="1288"/>
      <c r="I47" s="107" t="s">
        <v>506</v>
      </c>
      <c r="J47" s="108" t="s">
        <v>506</v>
      </c>
      <c r="K47" s="108" t="s">
        <v>506</v>
      </c>
      <c r="L47" s="108" t="s">
        <v>506</v>
      </c>
      <c r="M47" s="109" t="s">
        <v>506</v>
      </c>
    </row>
    <row r="48" spans="2:13" ht="27.75" customHeight="1">
      <c r="B48" s="1278"/>
      <c r="C48" s="1279"/>
      <c r="D48" s="106"/>
      <c r="E48" s="1284" t="s">
        <v>38</v>
      </c>
      <c r="F48" s="1284"/>
      <c r="G48" s="1284"/>
      <c r="H48" s="1285"/>
      <c r="I48" s="107" t="s">
        <v>506</v>
      </c>
      <c r="J48" s="108" t="s">
        <v>506</v>
      </c>
      <c r="K48" s="108" t="s">
        <v>506</v>
      </c>
      <c r="L48" s="108" t="s">
        <v>506</v>
      </c>
      <c r="M48" s="109" t="s">
        <v>506</v>
      </c>
    </row>
    <row r="49" spans="2:13" ht="27.75" customHeight="1">
      <c r="B49" s="1280"/>
      <c r="C49" s="1281"/>
      <c r="D49" s="106"/>
      <c r="E49" s="1284" t="s">
        <v>39</v>
      </c>
      <c r="F49" s="1284"/>
      <c r="G49" s="1284"/>
      <c r="H49" s="1285"/>
      <c r="I49" s="107" t="s">
        <v>506</v>
      </c>
      <c r="J49" s="108" t="s">
        <v>506</v>
      </c>
      <c r="K49" s="108" t="s">
        <v>506</v>
      </c>
      <c r="L49" s="108" t="s">
        <v>506</v>
      </c>
      <c r="M49" s="109" t="s">
        <v>506</v>
      </c>
    </row>
    <row r="50" spans="2:13" ht="27.75" customHeight="1">
      <c r="B50" s="1289" t="s">
        <v>40</v>
      </c>
      <c r="C50" s="1290"/>
      <c r="D50" s="112"/>
      <c r="E50" s="1284" t="s">
        <v>41</v>
      </c>
      <c r="F50" s="1284"/>
      <c r="G50" s="1284"/>
      <c r="H50" s="1285"/>
      <c r="I50" s="107">
        <v>1270</v>
      </c>
      <c r="J50" s="108">
        <v>1467</v>
      </c>
      <c r="K50" s="108">
        <v>1631</v>
      </c>
      <c r="L50" s="108">
        <v>1485</v>
      </c>
      <c r="M50" s="109">
        <v>1563</v>
      </c>
    </row>
    <row r="51" spans="2:13" ht="27.75" customHeight="1">
      <c r="B51" s="1278"/>
      <c r="C51" s="1279"/>
      <c r="D51" s="106"/>
      <c r="E51" s="1284" t="s">
        <v>42</v>
      </c>
      <c r="F51" s="1284"/>
      <c r="G51" s="1284"/>
      <c r="H51" s="1285"/>
      <c r="I51" s="107">
        <v>91</v>
      </c>
      <c r="J51" s="108">
        <v>83</v>
      </c>
      <c r="K51" s="108">
        <v>69</v>
      </c>
      <c r="L51" s="108">
        <v>59</v>
      </c>
      <c r="M51" s="109">
        <v>47</v>
      </c>
    </row>
    <row r="52" spans="2:13" ht="27.75" customHeight="1">
      <c r="B52" s="1280"/>
      <c r="C52" s="1281"/>
      <c r="D52" s="106"/>
      <c r="E52" s="1284" t="s">
        <v>43</v>
      </c>
      <c r="F52" s="1284"/>
      <c r="G52" s="1284"/>
      <c r="H52" s="1285"/>
      <c r="I52" s="107">
        <v>3202</v>
      </c>
      <c r="J52" s="108">
        <v>3069</v>
      </c>
      <c r="K52" s="108">
        <v>2913</v>
      </c>
      <c r="L52" s="108">
        <v>2807</v>
      </c>
      <c r="M52" s="109">
        <v>2898</v>
      </c>
    </row>
    <row r="53" spans="2:13" ht="27.75" customHeight="1" thickBot="1">
      <c r="B53" s="1291" t="s">
        <v>44</v>
      </c>
      <c r="C53" s="1292"/>
      <c r="D53" s="113"/>
      <c r="E53" s="1293" t="s">
        <v>45</v>
      </c>
      <c r="F53" s="1293"/>
      <c r="G53" s="1293"/>
      <c r="H53" s="1294"/>
      <c r="I53" s="114">
        <v>1284</v>
      </c>
      <c r="J53" s="115">
        <v>946</v>
      </c>
      <c r="K53" s="115">
        <v>797</v>
      </c>
      <c r="L53" s="115">
        <v>991</v>
      </c>
      <c r="M53" s="116">
        <v>988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surFS0shfGMq7oCIHpjWztRaAhBbE8vLyWGLkSO3j7aQ7ymVFFyOlXk+hTWfHCfMb2dTb88hIcECq+3bcKvEg==" saltValue="PsTFA7Lu3mhCcYfKspNu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3" t="s">
        <v>48</v>
      </c>
      <c r="D55" s="1303"/>
      <c r="E55" s="1304"/>
      <c r="F55" s="128">
        <v>656</v>
      </c>
      <c r="G55" s="128">
        <v>493</v>
      </c>
      <c r="H55" s="129">
        <v>573</v>
      </c>
    </row>
    <row r="56" spans="2:8" ht="52.5" customHeight="1">
      <c r="B56" s="130"/>
      <c r="C56" s="1305" t="s">
        <v>49</v>
      </c>
      <c r="D56" s="1305"/>
      <c r="E56" s="1306"/>
      <c r="F56" s="131">
        <v>3</v>
      </c>
      <c r="G56" s="131">
        <v>3</v>
      </c>
      <c r="H56" s="132">
        <v>3</v>
      </c>
    </row>
    <row r="57" spans="2:8" ht="53.25" customHeight="1">
      <c r="B57" s="130"/>
      <c r="C57" s="1307" t="s">
        <v>50</v>
      </c>
      <c r="D57" s="1307"/>
      <c r="E57" s="1308"/>
      <c r="F57" s="133">
        <v>821</v>
      </c>
      <c r="G57" s="133">
        <v>805</v>
      </c>
      <c r="H57" s="134">
        <v>807</v>
      </c>
    </row>
    <row r="58" spans="2:8" ht="45.75" customHeight="1">
      <c r="B58" s="135"/>
      <c r="C58" s="1295" t="s">
        <v>590</v>
      </c>
      <c r="D58" s="1296"/>
      <c r="E58" s="1297"/>
      <c r="F58" s="136">
        <v>368</v>
      </c>
      <c r="G58" s="136">
        <v>343</v>
      </c>
      <c r="H58" s="137">
        <v>368</v>
      </c>
    </row>
    <row r="59" spans="2:8" ht="45.75" customHeight="1">
      <c r="B59" s="135"/>
      <c r="C59" s="1295" t="s">
        <v>592</v>
      </c>
      <c r="D59" s="1296"/>
      <c r="E59" s="1297"/>
      <c r="F59" s="136">
        <v>92</v>
      </c>
      <c r="G59" s="136">
        <v>77</v>
      </c>
      <c r="H59" s="137">
        <v>163</v>
      </c>
    </row>
    <row r="60" spans="2:8" ht="45.75" customHeight="1">
      <c r="B60" s="135"/>
      <c r="C60" s="1295" t="s">
        <v>593</v>
      </c>
      <c r="D60" s="1296"/>
      <c r="E60" s="1297"/>
      <c r="F60" s="136">
        <v>108</v>
      </c>
      <c r="G60" s="136">
        <v>108</v>
      </c>
      <c r="H60" s="137">
        <v>108</v>
      </c>
    </row>
    <row r="61" spans="2:8" ht="45.75" customHeight="1">
      <c r="B61" s="135"/>
      <c r="C61" s="1295" t="s">
        <v>594</v>
      </c>
      <c r="D61" s="1296"/>
      <c r="E61" s="1297"/>
      <c r="F61" s="136">
        <v>27</v>
      </c>
      <c r="G61" s="136">
        <v>48</v>
      </c>
      <c r="H61" s="137">
        <v>62</v>
      </c>
    </row>
    <row r="62" spans="2:8" ht="45.75" customHeight="1" thickBot="1">
      <c r="B62" s="138"/>
      <c r="C62" s="1298" t="s">
        <v>591</v>
      </c>
      <c r="D62" s="1299"/>
      <c r="E62" s="1300"/>
      <c r="F62" s="139">
        <v>180</v>
      </c>
      <c r="G62" s="139">
        <v>180</v>
      </c>
      <c r="H62" s="140">
        <v>56</v>
      </c>
    </row>
    <row r="63" spans="2:8" ht="52.5" customHeight="1" thickBot="1">
      <c r="B63" s="141"/>
      <c r="C63" s="1301" t="s">
        <v>51</v>
      </c>
      <c r="D63" s="1301"/>
      <c r="E63" s="1302"/>
      <c r="F63" s="142">
        <v>1480</v>
      </c>
      <c r="G63" s="142">
        <v>1302</v>
      </c>
      <c r="H63" s="143">
        <v>1383</v>
      </c>
    </row>
    <row r="64" spans="2:8" ht="15" customHeight="1"/>
  </sheetData>
  <sheetProtection algorithmName="SHA-512" hashValue="OzZsJodVa627aX8GtcCQTC3flx8ETFR/YOvm5flsajJIJDTBOkvHvoMNa2Ji2CiJKPZDslCG9wctAwKuyPMLYw==" saltValue="3E3X2eqROibCxHjLF5H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V55" zoomScaleNormal="100" zoomScaleSheetLayoutView="55" workbookViewId="0">
      <selection activeCell="CL20" sqref="CL2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600</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v>60.5</v>
      </c>
      <c r="BQ51" s="1311"/>
      <c r="BR51" s="1311"/>
      <c r="BS51" s="1311"/>
      <c r="BT51" s="1311"/>
      <c r="BU51" s="1311"/>
      <c r="BV51" s="1311"/>
      <c r="BW51" s="1311"/>
      <c r="BX51" s="1311">
        <v>45.8</v>
      </c>
      <c r="BY51" s="1311"/>
      <c r="BZ51" s="1311"/>
      <c r="CA51" s="1311"/>
      <c r="CB51" s="1311"/>
      <c r="CC51" s="1311"/>
      <c r="CD51" s="1311"/>
      <c r="CE51" s="1311"/>
      <c r="CF51" s="1311">
        <v>39.799999999999997</v>
      </c>
      <c r="CG51" s="1311"/>
      <c r="CH51" s="1311"/>
      <c r="CI51" s="1311"/>
      <c r="CJ51" s="1311"/>
      <c r="CK51" s="1311"/>
      <c r="CL51" s="1311"/>
      <c r="CM51" s="1311"/>
      <c r="CN51" s="1311">
        <v>49.3</v>
      </c>
      <c r="CO51" s="1311"/>
      <c r="CP51" s="1311"/>
      <c r="CQ51" s="1311"/>
      <c r="CR51" s="1311"/>
      <c r="CS51" s="1311"/>
      <c r="CT51" s="1311"/>
      <c r="CU51" s="1311"/>
      <c r="CV51" s="1311">
        <v>50.4</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52.9</v>
      </c>
      <c r="BQ53" s="1311"/>
      <c r="BR53" s="1311"/>
      <c r="BS53" s="1311"/>
      <c r="BT53" s="1311"/>
      <c r="BU53" s="1311"/>
      <c r="BV53" s="1311"/>
      <c r="BW53" s="1311"/>
      <c r="BX53" s="1311">
        <v>61</v>
      </c>
      <c r="BY53" s="1311"/>
      <c r="BZ53" s="1311"/>
      <c r="CA53" s="1311"/>
      <c r="CB53" s="1311"/>
      <c r="CC53" s="1311"/>
      <c r="CD53" s="1311"/>
      <c r="CE53" s="1311"/>
      <c r="CF53" s="1311">
        <v>61.5</v>
      </c>
      <c r="CG53" s="1311"/>
      <c r="CH53" s="1311"/>
      <c r="CI53" s="1311"/>
      <c r="CJ53" s="1311"/>
      <c r="CK53" s="1311"/>
      <c r="CL53" s="1311"/>
      <c r="CM53" s="1311"/>
      <c r="CN53" s="1311">
        <v>62.3</v>
      </c>
      <c r="CO53" s="1311"/>
      <c r="CP53" s="1311"/>
      <c r="CQ53" s="1311"/>
      <c r="CR53" s="1311"/>
      <c r="CS53" s="1311"/>
      <c r="CT53" s="1311"/>
      <c r="CU53" s="1311"/>
      <c r="CV53" s="1311">
        <v>67</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604</v>
      </c>
      <c r="AO55" s="1315"/>
      <c r="AP55" s="1315"/>
      <c r="AQ55" s="1315"/>
      <c r="AR55" s="1315"/>
      <c r="AS55" s="1315"/>
      <c r="AT55" s="1315"/>
      <c r="AU55" s="1315"/>
      <c r="AV55" s="1315"/>
      <c r="AW55" s="1315"/>
      <c r="AX55" s="1315"/>
      <c r="AY55" s="1315"/>
      <c r="AZ55" s="1315"/>
      <c r="BA55" s="1315"/>
      <c r="BB55" s="1314" t="s">
        <v>602</v>
      </c>
      <c r="BC55" s="1314"/>
      <c r="BD55" s="1314"/>
      <c r="BE55" s="1314"/>
      <c r="BF55" s="1314"/>
      <c r="BG55" s="1314"/>
      <c r="BH55" s="1314"/>
      <c r="BI55" s="1314"/>
      <c r="BJ55" s="1314"/>
      <c r="BK55" s="1314"/>
      <c r="BL55" s="1314"/>
      <c r="BM55" s="1314"/>
      <c r="BN55" s="1314"/>
      <c r="BO55" s="1314"/>
      <c r="BP55" s="1311">
        <v>0.8</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603</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605</v>
      </c>
    </row>
    <row r="64" spans="1:109">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608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600</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c r="B73" s="395"/>
      <c r="G73" s="1326"/>
      <c r="H73" s="1326"/>
      <c r="I73" s="1326"/>
      <c r="J73" s="1326"/>
      <c r="K73" s="1310"/>
      <c r="L73" s="1310"/>
      <c r="M73" s="1310"/>
      <c r="N73" s="1310"/>
      <c r="AM73" s="404"/>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v>60.5</v>
      </c>
      <c r="BQ73" s="1311"/>
      <c r="BR73" s="1311"/>
      <c r="BS73" s="1311"/>
      <c r="BT73" s="1311"/>
      <c r="BU73" s="1311"/>
      <c r="BV73" s="1311"/>
      <c r="BW73" s="1311"/>
      <c r="BX73" s="1311">
        <v>45.8</v>
      </c>
      <c r="BY73" s="1311"/>
      <c r="BZ73" s="1311"/>
      <c r="CA73" s="1311"/>
      <c r="CB73" s="1311"/>
      <c r="CC73" s="1311"/>
      <c r="CD73" s="1311"/>
      <c r="CE73" s="1311"/>
      <c r="CF73" s="1311">
        <v>39.799999999999997</v>
      </c>
      <c r="CG73" s="1311"/>
      <c r="CH73" s="1311"/>
      <c r="CI73" s="1311"/>
      <c r="CJ73" s="1311"/>
      <c r="CK73" s="1311"/>
      <c r="CL73" s="1311"/>
      <c r="CM73" s="1311"/>
      <c r="CN73" s="1311">
        <v>49.3</v>
      </c>
      <c r="CO73" s="1311"/>
      <c r="CP73" s="1311"/>
      <c r="CQ73" s="1311"/>
      <c r="CR73" s="1311"/>
      <c r="CS73" s="1311"/>
      <c r="CT73" s="1311"/>
      <c r="CU73" s="1311"/>
      <c r="CV73" s="1311">
        <v>50.4</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9.1999999999999993</v>
      </c>
      <c r="BQ75" s="1311"/>
      <c r="BR75" s="1311"/>
      <c r="BS75" s="1311"/>
      <c r="BT75" s="1311"/>
      <c r="BU75" s="1311"/>
      <c r="BV75" s="1311"/>
      <c r="BW75" s="1311"/>
      <c r="BX75" s="1311">
        <v>8.1999999999999993</v>
      </c>
      <c r="BY75" s="1311"/>
      <c r="BZ75" s="1311"/>
      <c r="CA75" s="1311"/>
      <c r="CB75" s="1311"/>
      <c r="CC75" s="1311"/>
      <c r="CD75" s="1311"/>
      <c r="CE75" s="1311"/>
      <c r="CF75" s="1311">
        <v>8.6999999999999993</v>
      </c>
      <c r="CG75" s="1311"/>
      <c r="CH75" s="1311"/>
      <c r="CI75" s="1311"/>
      <c r="CJ75" s="1311"/>
      <c r="CK75" s="1311"/>
      <c r="CL75" s="1311"/>
      <c r="CM75" s="1311"/>
      <c r="CN75" s="1311">
        <v>9.8000000000000007</v>
      </c>
      <c r="CO75" s="1311"/>
      <c r="CP75" s="1311"/>
      <c r="CQ75" s="1311"/>
      <c r="CR75" s="1311"/>
      <c r="CS75" s="1311"/>
      <c r="CT75" s="1311"/>
      <c r="CU75" s="1311"/>
      <c r="CV75" s="1311">
        <v>11.2</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604</v>
      </c>
      <c r="AO77" s="1315"/>
      <c r="AP77" s="1315"/>
      <c r="AQ77" s="1315"/>
      <c r="AR77" s="1315"/>
      <c r="AS77" s="1315"/>
      <c r="AT77" s="1315"/>
      <c r="AU77" s="1315"/>
      <c r="AV77" s="1315"/>
      <c r="AW77" s="1315"/>
      <c r="AX77" s="1315"/>
      <c r="AY77" s="1315"/>
      <c r="AZ77" s="1315"/>
      <c r="BA77" s="1315"/>
      <c r="BB77" s="1314" t="s">
        <v>602</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606</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zdtU1w7l185nuNpknme9N9qYNeEelad5tv8R7fSvT+txR/Sq+ss15Hyun/FsgrtEqzed+G196MbpxeCMGBqWQ==" saltValue="bgWcpgHO5jJR3+hhxF5LG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Z104" zoomScaleNormal="100" zoomScaleSheetLayoutView="70" workbookViewId="0">
      <selection activeCell="CL20" sqref="CL20"/>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494</v>
      </c>
    </row>
  </sheetData>
  <sheetProtection algorithmName="SHA-512" hashValue="1upoL7slXA6/5t7vHbTvJeVLFidqj4k26HSopGYAzltj6Zz72fEh/xTMq4NI+WvTrS3whuEyy0Tk4rYOKPIIig==" saltValue="jOqjnuF+d7Yh9g+CFbjt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97" zoomScaleNormal="100" zoomScaleSheetLayoutView="55" workbookViewId="0">
      <selection activeCell="CL20" sqref="CL20"/>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494</v>
      </c>
    </row>
  </sheetData>
  <sheetProtection algorithmName="SHA-512" hashValue="yfihWQeQGp398OZ2FBY84H6/JI8wtax8mF0HLCCVWnFTcYxDGs78YGllCjdu3jlBZPBjIvy2rAPZH8iUSoWMOw==" saltValue="GP/QlZ9r1yazk9rSRFQs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275956</v>
      </c>
      <c r="E3" s="162"/>
      <c r="F3" s="163">
        <v>128611</v>
      </c>
      <c r="G3" s="164"/>
      <c r="H3" s="165"/>
    </row>
    <row r="4" spans="1:8">
      <c r="A4" s="166"/>
      <c r="B4" s="167"/>
      <c r="C4" s="168"/>
      <c r="D4" s="169">
        <v>156590</v>
      </c>
      <c r="E4" s="170"/>
      <c r="F4" s="171">
        <v>61552</v>
      </c>
      <c r="G4" s="172"/>
      <c r="H4" s="173"/>
    </row>
    <row r="5" spans="1:8">
      <c r="A5" s="154" t="s">
        <v>540</v>
      </c>
      <c r="B5" s="159"/>
      <c r="C5" s="160"/>
      <c r="D5" s="161">
        <v>47665</v>
      </c>
      <c r="E5" s="162"/>
      <c r="F5" s="163">
        <v>168868</v>
      </c>
      <c r="G5" s="164"/>
      <c r="H5" s="165"/>
    </row>
    <row r="6" spans="1:8">
      <c r="A6" s="166"/>
      <c r="B6" s="167"/>
      <c r="C6" s="168"/>
      <c r="D6" s="169">
        <v>38220</v>
      </c>
      <c r="E6" s="170"/>
      <c r="F6" s="171">
        <v>79360</v>
      </c>
      <c r="G6" s="172"/>
      <c r="H6" s="173"/>
    </row>
    <row r="7" spans="1:8">
      <c r="A7" s="154" t="s">
        <v>541</v>
      </c>
      <c r="B7" s="159"/>
      <c r="C7" s="160"/>
      <c r="D7" s="161">
        <v>59417</v>
      </c>
      <c r="E7" s="162"/>
      <c r="F7" s="163">
        <v>202870</v>
      </c>
      <c r="G7" s="164"/>
      <c r="H7" s="165"/>
    </row>
    <row r="8" spans="1:8">
      <c r="A8" s="166"/>
      <c r="B8" s="167"/>
      <c r="C8" s="168"/>
      <c r="D8" s="169">
        <v>19068</v>
      </c>
      <c r="E8" s="170"/>
      <c r="F8" s="171">
        <v>79735</v>
      </c>
      <c r="G8" s="172"/>
      <c r="H8" s="173"/>
    </row>
    <row r="9" spans="1:8">
      <c r="A9" s="154" t="s">
        <v>542</v>
      </c>
      <c r="B9" s="159"/>
      <c r="C9" s="160"/>
      <c r="D9" s="161">
        <v>37793</v>
      </c>
      <c r="E9" s="162"/>
      <c r="F9" s="163">
        <v>167497</v>
      </c>
      <c r="G9" s="164"/>
      <c r="H9" s="165"/>
    </row>
    <row r="10" spans="1:8">
      <c r="A10" s="166"/>
      <c r="B10" s="167"/>
      <c r="C10" s="168"/>
      <c r="D10" s="169">
        <v>17097</v>
      </c>
      <c r="E10" s="170"/>
      <c r="F10" s="171">
        <v>82571</v>
      </c>
      <c r="G10" s="172"/>
      <c r="H10" s="173"/>
    </row>
    <row r="11" spans="1:8">
      <c r="A11" s="154" t="s">
        <v>543</v>
      </c>
      <c r="B11" s="159"/>
      <c r="C11" s="160"/>
      <c r="D11" s="161">
        <v>66394</v>
      </c>
      <c r="E11" s="162"/>
      <c r="F11" s="163">
        <v>190274</v>
      </c>
      <c r="G11" s="164"/>
      <c r="H11" s="165"/>
    </row>
    <row r="12" spans="1:8">
      <c r="A12" s="166"/>
      <c r="B12" s="167"/>
      <c r="C12" s="174"/>
      <c r="D12" s="169">
        <v>34151</v>
      </c>
      <c r="E12" s="170"/>
      <c r="F12" s="171">
        <v>88584</v>
      </c>
      <c r="G12" s="172"/>
      <c r="H12" s="173"/>
    </row>
    <row r="13" spans="1:8">
      <c r="A13" s="154"/>
      <c r="B13" s="159"/>
      <c r="C13" s="175"/>
      <c r="D13" s="176">
        <v>97445</v>
      </c>
      <c r="E13" s="177"/>
      <c r="F13" s="178">
        <v>171624</v>
      </c>
      <c r="G13" s="179"/>
      <c r="H13" s="165"/>
    </row>
    <row r="14" spans="1:8">
      <c r="A14" s="166"/>
      <c r="B14" s="167"/>
      <c r="C14" s="168"/>
      <c r="D14" s="169">
        <v>53025</v>
      </c>
      <c r="E14" s="170"/>
      <c r="F14" s="171">
        <v>78360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11.98</v>
      </c>
      <c r="C19" s="180">
        <f>ROUND(VALUE(SUBSTITUTE(実質収支比率等に係る経年分析!G$48,"▲","-")),2)</f>
        <v>5.95</v>
      </c>
      <c r="D19" s="180">
        <f>ROUND(VALUE(SUBSTITUTE(実質収支比率等に係る経年分析!H$48,"▲","-")),2)</f>
        <v>5.6</v>
      </c>
      <c r="E19" s="180">
        <f>ROUND(VALUE(SUBSTITUTE(実質収支比率等に係る経年分析!I$48,"▲","-")),2)</f>
        <v>6.9</v>
      </c>
      <c r="F19" s="180">
        <f>ROUND(VALUE(SUBSTITUTE(実質収支比率等に係る経年分析!J$48,"▲","-")),2)</f>
        <v>9.5</v>
      </c>
    </row>
    <row r="20" spans="1:11">
      <c r="A20" s="180" t="s">
        <v>55</v>
      </c>
      <c r="B20" s="180">
        <f>ROUND(VALUE(SUBSTITUTE(実質収支比率等に係る経年分析!F$47,"▲","-")),2)</f>
        <v>20.07</v>
      </c>
      <c r="C20" s="180">
        <f>ROUND(VALUE(SUBSTITUTE(実質収支比率等に係る経年分析!G$47,"▲","-")),2)</f>
        <v>26.86</v>
      </c>
      <c r="D20" s="180">
        <f>ROUND(VALUE(SUBSTITUTE(実質収支比率等に係る経年分析!H$47,"▲","-")),2)</f>
        <v>28.21</v>
      </c>
      <c r="E20" s="180">
        <f>ROUND(VALUE(SUBSTITUTE(実質収支比率等に係る経年分析!I$47,"▲","-")),2)</f>
        <v>21.35</v>
      </c>
      <c r="F20" s="180">
        <f>ROUND(VALUE(SUBSTITUTE(実質収支比率等に係る経年分析!J$47,"▲","-")),2)</f>
        <v>25.69</v>
      </c>
    </row>
    <row r="21" spans="1:11">
      <c r="A21" s="180" t="s">
        <v>56</v>
      </c>
      <c r="B21" s="180">
        <f>IF(ISNUMBER(VALUE(SUBSTITUTE(実質収支比率等に係る経年分析!F$49,"▲","-"))),ROUND(VALUE(SUBSTITUTE(実質収支比率等に係る経年分析!F$49,"▲","-")),2),NA())</f>
        <v>8.2100000000000009</v>
      </c>
      <c r="C21" s="180">
        <f>IF(ISNUMBER(VALUE(SUBSTITUTE(実質収支比率等に係る経年分析!G$49,"▲","-"))),ROUND(VALUE(SUBSTITUTE(実質収支比率等に係る経年分析!G$49,"▲","-")),2),NA())</f>
        <v>-0.22</v>
      </c>
      <c r="D21" s="180">
        <f>IF(ISNUMBER(VALUE(SUBSTITUTE(実質収支比率等に係る経年分析!H$49,"▲","-"))),ROUND(VALUE(SUBSTITUTE(実質収支比率等に係る経年分析!H$49,"▲","-")),2),NA())</f>
        <v>-0.45</v>
      </c>
      <c r="E21" s="180">
        <f>IF(ISNUMBER(VALUE(SUBSTITUTE(実質収支比率等に係る経年分析!I$49,"▲","-"))),ROUND(VALUE(SUBSTITUTE(実質収支比率等に係る経年分析!I$49,"▲","-")),2),NA())</f>
        <v>-5.79</v>
      </c>
      <c r="F21" s="180">
        <f>IF(ISNUMBER(VALUE(SUBSTITUTE(実質収支比率等に係る経年分析!J$49,"▲","-"))),ROUND(VALUE(SUBSTITUTE(実質収支比率等に係る経年分析!J$49,"▲","-")),2),NA())</f>
        <v>5.94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18.690000000000001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17.899999999999999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399</v>
      </c>
      <c r="E42" s="182"/>
      <c r="F42" s="182"/>
      <c r="G42" s="182">
        <f>'実質公債費比率（分子）の構造'!L$52</f>
        <v>385</v>
      </c>
      <c r="H42" s="182"/>
      <c r="I42" s="182"/>
      <c r="J42" s="182">
        <f>'実質公債費比率（分子）の構造'!M$52</f>
        <v>343</v>
      </c>
      <c r="K42" s="182"/>
      <c r="L42" s="182"/>
      <c r="M42" s="182">
        <f>'実質公債費比率（分子）の構造'!N$52</f>
        <v>324</v>
      </c>
      <c r="N42" s="182"/>
      <c r="O42" s="182"/>
      <c r="P42" s="182">
        <f>'実質公債費比率（分子）の構造'!O$52</f>
        <v>285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23</v>
      </c>
      <c r="C44" s="182"/>
      <c r="D44" s="182"/>
      <c r="E44" s="182">
        <f>'実質公債費比率（分子）の構造'!L$50</f>
        <v>15</v>
      </c>
      <c r="F44" s="182"/>
      <c r="G44" s="182"/>
      <c r="H44" s="182">
        <f>'実質公債費比率（分子）の構造'!M$50</f>
        <v>11</v>
      </c>
      <c r="I44" s="182"/>
      <c r="J44" s="182"/>
      <c r="K44" s="182">
        <f>'実質公債費比率（分子）の構造'!N$50</f>
        <v>8</v>
      </c>
      <c r="L44" s="182"/>
      <c r="M44" s="182"/>
      <c r="N44" s="182">
        <f>'実質公債費比率（分子）の構造'!O$50</f>
        <v>8</v>
      </c>
      <c r="O44" s="182"/>
      <c r="P44" s="182"/>
    </row>
    <row r="45" spans="1:16">
      <c r="A45" s="182" t="s">
        <v>66</v>
      </c>
      <c r="B45" s="182">
        <f>'実質公債費比率（分子）の構造'!K$49</f>
        <v>22</v>
      </c>
      <c r="C45" s="182"/>
      <c r="D45" s="182"/>
      <c r="E45" s="182">
        <f>'実質公債費比率（分子）の構造'!L$49</f>
        <v>22</v>
      </c>
      <c r="F45" s="182"/>
      <c r="G45" s="182"/>
      <c r="H45" s="182">
        <f>'実質公債費比率（分子）の構造'!M$49</f>
        <v>13</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105</v>
      </c>
      <c r="C46" s="182"/>
      <c r="D46" s="182"/>
      <c r="E46" s="182">
        <f>'実質公債費比率（分子）の構造'!L$48</f>
        <v>119</v>
      </c>
      <c r="F46" s="182"/>
      <c r="G46" s="182"/>
      <c r="H46" s="182">
        <f>'実質公債費比率（分子）の構造'!M$48</f>
        <v>149</v>
      </c>
      <c r="I46" s="182"/>
      <c r="J46" s="182"/>
      <c r="K46" s="182">
        <f>'実質公債費比率（分子）の構造'!N$48</f>
        <v>154</v>
      </c>
      <c r="L46" s="182"/>
      <c r="M46" s="182"/>
      <c r="N46" s="182">
        <f>'実質公債費比率（分子）の構造'!O$48</f>
        <v>155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409</v>
      </c>
      <c r="C49" s="182"/>
      <c r="D49" s="182"/>
      <c r="E49" s="182">
        <f>'実質公債費比率（分子）の構造'!L$45</f>
        <v>407</v>
      </c>
      <c r="F49" s="182"/>
      <c r="G49" s="182"/>
      <c r="H49" s="182">
        <f>'実質公債費比率（分子）の構造'!M$45</f>
        <v>375</v>
      </c>
      <c r="I49" s="182"/>
      <c r="J49" s="182"/>
      <c r="K49" s="182">
        <f>'実質公債費比率（分子）の構造'!N$45</f>
        <v>377</v>
      </c>
      <c r="L49" s="182"/>
      <c r="M49" s="182"/>
      <c r="N49" s="182">
        <f>'実質公債費比率（分子）の構造'!O$45</f>
        <v>374</v>
      </c>
      <c r="O49" s="182"/>
      <c r="P49" s="182"/>
    </row>
    <row r="50" spans="1:16">
      <c r="A50" s="182" t="s">
        <v>71</v>
      </c>
      <c r="B50" s="182" t="e">
        <f>NA()</f>
        <v>#N/A</v>
      </c>
      <c r="C50" s="182">
        <f>IF(ISNUMBER('実質公債費比率（分子）の構造'!K$53),'実質公債費比率（分子）の構造'!K$53,NA())</f>
        <v>160</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215</v>
      </c>
      <c r="M50" s="182" t="e">
        <f>NA()</f>
        <v>#N/A</v>
      </c>
      <c r="N50" s="182" t="e">
        <f>NA()</f>
        <v>#N/A</v>
      </c>
      <c r="O50" s="182">
        <f>IF(ISNUMBER('実質公債費比率（分子）の構造'!O$53),'実質公債費比率（分子）の構造'!O$53,NA())</f>
        <v>252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3202</v>
      </c>
      <c r="E56" s="181"/>
      <c r="F56" s="181"/>
      <c r="G56" s="181">
        <f>'将来負担比率（分子）の構造'!J$52</f>
        <v>3069</v>
      </c>
      <c r="H56" s="181"/>
      <c r="I56" s="181"/>
      <c r="J56" s="181">
        <f>'将来負担比率（分子）の構造'!K$52</f>
        <v>2913</v>
      </c>
      <c r="K56" s="181"/>
      <c r="L56" s="181"/>
      <c r="M56" s="181">
        <f>'将来負担比率（分子）の構造'!L$52</f>
        <v>2807</v>
      </c>
      <c r="N56" s="181"/>
      <c r="O56" s="181"/>
      <c r="P56" s="181">
        <f>'将来負担比率（分子）の構造'!M$52</f>
        <v>2898</v>
      </c>
    </row>
    <row r="57" spans="1:16">
      <c r="A57" s="181" t="s">
        <v>42</v>
      </c>
      <c r="B57" s="181"/>
      <c r="C57" s="181"/>
      <c r="D57" s="181">
        <f>'将来負担比率（分子）の構造'!I$51</f>
        <v>91</v>
      </c>
      <c r="E57" s="181"/>
      <c r="F57" s="181"/>
      <c r="G57" s="181">
        <f>'将来負担比率（分子）の構造'!J$51</f>
        <v>83</v>
      </c>
      <c r="H57" s="181"/>
      <c r="I57" s="181"/>
      <c r="J57" s="181">
        <f>'将来負担比率（分子）の構造'!K$51</f>
        <v>69</v>
      </c>
      <c r="K57" s="181"/>
      <c r="L57" s="181"/>
      <c r="M57" s="181">
        <f>'将来負担比率（分子）の構造'!L$51</f>
        <v>59</v>
      </c>
      <c r="N57" s="181"/>
      <c r="O57" s="181"/>
      <c r="P57" s="181">
        <f>'将来負担比率（分子）の構造'!M$51</f>
        <v>47</v>
      </c>
    </row>
    <row r="58" spans="1:16">
      <c r="A58" s="181" t="s">
        <v>41</v>
      </c>
      <c r="B58" s="181"/>
      <c r="C58" s="181"/>
      <c r="D58" s="181">
        <f>'将来負担比率（分子）の構造'!I$50</f>
        <v>1270</v>
      </c>
      <c r="E58" s="181"/>
      <c r="F58" s="181"/>
      <c r="G58" s="181">
        <f>'将来負担比率（分子）の構造'!J$50</f>
        <v>1467</v>
      </c>
      <c r="H58" s="181"/>
      <c r="I58" s="181"/>
      <c r="J58" s="181">
        <f>'将来負担比率（分子）の構造'!K$50</f>
        <v>1631</v>
      </c>
      <c r="K58" s="181"/>
      <c r="L58" s="181"/>
      <c r="M58" s="181">
        <f>'将来負担比率（分子）の構造'!L$50</f>
        <v>1485</v>
      </c>
      <c r="N58" s="181"/>
      <c r="O58" s="181"/>
      <c r="P58" s="181">
        <f>'将来負担比率（分子）の構造'!M$50</f>
        <v>1563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591</v>
      </c>
      <c r="C62" s="181"/>
      <c r="D62" s="181"/>
      <c r="E62" s="181">
        <f>'将来負担比率（分子）の構造'!J$45</f>
        <v>554</v>
      </c>
      <c r="F62" s="181"/>
      <c r="G62" s="181"/>
      <c r="H62" s="181">
        <f>'将来負担比率（分子）の構造'!K$45</f>
        <v>511</v>
      </c>
      <c r="I62" s="181"/>
      <c r="J62" s="181"/>
      <c r="K62" s="181">
        <f>'将来負担比率（分子）の構造'!L$45</f>
        <v>500</v>
      </c>
      <c r="L62" s="181"/>
      <c r="M62" s="181"/>
      <c r="N62" s="181">
        <f>'将来負担比率（分子）の構造'!M$45</f>
        <v>521</v>
      </c>
      <c r="O62" s="181"/>
      <c r="P62" s="181"/>
    </row>
    <row r="63" spans="1:16">
      <c r="A63" s="181" t="s">
        <v>34</v>
      </c>
      <c r="B63" s="181">
        <f>'将来負担比率（分子）の構造'!I$44</f>
        <v>139</v>
      </c>
      <c r="C63" s="181"/>
      <c r="D63" s="181"/>
      <c r="E63" s="181">
        <f>'将来負担比率（分子）の構造'!J$44</f>
        <v>121</v>
      </c>
      <c r="F63" s="181"/>
      <c r="G63" s="181"/>
      <c r="H63" s="181">
        <f>'将来負担比率（分子）の構造'!K$44</f>
        <v>110</v>
      </c>
      <c r="I63" s="181"/>
      <c r="J63" s="181"/>
      <c r="K63" s="181">
        <f>'将来負担比率（分子）の構造'!L$44</f>
        <v>125</v>
      </c>
      <c r="L63" s="181"/>
      <c r="M63" s="181"/>
      <c r="N63" s="181">
        <f>'将来負担比率（分子）の構造'!M$44</f>
        <v>159</v>
      </c>
      <c r="O63" s="181"/>
      <c r="P63" s="181"/>
    </row>
    <row r="64" spans="1:16">
      <c r="A64" s="181" t="s">
        <v>33</v>
      </c>
      <c r="B64" s="181">
        <f>'将来負担比率（分子）の構造'!I$43</f>
        <v>1364</v>
      </c>
      <c r="C64" s="181"/>
      <c r="D64" s="181"/>
      <c r="E64" s="181">
        <f>'将来負担比率（分子）の構造'!J$43</f>
        <v>1261</v>
      </c>
      <c r="F64" s="181"/>
      <c r="G64" s="181"/>
      <c r="H64" s="181">
        <f>'将来負担比率（分子）の構造'!K$43</f>
        <v>1331</v>
      </c>
      <c r="I64" s="181"/>
      <c r="J64" s="181"/>
      <c r="K64" s="181">
        <f>'将来負担比率（分子）の構造'!L$43</f>
        <v>1467</v>
      </c>
      <c r="L64" s="181"/>
      <c r="M64" s="181"/>
      <c r="N64" s="181">
        <f>'将来負担比率（分子）の構造'!M$43</f>
        <v>1680</v>
      </c>
      <c r="O64" s="181"/>
      <c r="P64" s="181"/>
    </row>
    <row r="65" spans="1:16">
      <c r="A65" s="181" t="s">
        <v>32</v>
      </c>
      <c r="B65" s="181">
        <f>'将来負担比率（分子）の構造'!I$42</f>
        <v>67</v>
      </c>
      <c r="C65" s="181"/>
      <c r="D65" s="181"/>
      <c r="E65" s="181">
        <f>'将来負担比率（分子）の構造'!J$42</f>
        <v>53</v>
      </c>
      <c r="F65" s="181"/>
      <c r="G65" s="181"/>
      <c r="H65" s="181">
        <f>'将来負担比率（分子）の構造'!K$42</f>
        <v>42</v>
      </c>
      <c r="I65" s="181"/>
      <c r="J65" s="181"/>
      <c r="K65" s="181">
        <f>'将来負担比率（分子）の構造'!L$42</f>
        <v>34</v>
      </c>
      <c r="L65" s="181"/>
      <c r="M65" s="181"/>
      <c r="N65" s="181">
        <f>'将来負担比率（分子）の構造'!M$42</f>
        <v>26</v>
      </c>
      <c r="O65" s="181"/>
      <c r="P65" s="181"/>
    </row>
    <row r="66" spans="1:16">
      <c r="A66" s="181" t="s">
        <v>31</v>
      </c>
      <c r="B66" s="181">
        <f>'将来負担比率（分子）の構造'!I$41</f>
        <v>3686</v>
      </c>
      <c r="C66" s="181"/>
      <c r="D66" s="181"/>
      <c r="E66" s="181">
        <f>'将来負担比率（分子）の構造'!J$41</f>
        <v>3575</v>
      </c>
      <c r="F66" s="181"/>
      <c r="G66" s="181"/>
      <c r="H66" s="181">
        <f>'将来負担比率（分子）の構造'!K$41</f>
        <v>3414</v>
      </c>
      <c r="I66" s="181"/>
      <c r="J66" s="181"/>
      <c r="K66" s="181">
        <f>'将来負担比率（分子）の構造'!L$41</f>
        <v>3217</v>
      </c>
      <c r="L66" s="181"/>
      <c r="M66" s="181"/>
      <c r="N66" s="181">
        <f>'将来負担比率（分子）の構造'!M$41</f>
        <v>3110</v>
      </c>
      <c r="O66" s="181"/>
      <c r="P66" s="181"/>
    </row>
    <row r="67" spans="1:16">
      <c r="A67" s="181" t="s">
        <v>75</v>
      </c>
      <c r="B67" s="181" t="e">
        <f>NA()</f>
        <v>#N/A</v>
      </c>
      <c r="C67" s="181">
        <f>IF(ISNUMBER('将来負担比率（分子）の構造'!I$53), IF('将来負担比率（分子）の構造'!I$53 &lt; 0, 0, '将来負担比率（分子）の構造'!I$53), NA())</f>
        <v>1284</v>
      </c>
      <c r="D67" s="181" t="e">
        <f>NA()</f>
        <v>#N/A</v>
      </c>
      <c r="E67" s="181" t="e">
        <f>NA()</f>
        <v>#N/A</v>
      </c>
      <c r="F67" s="181">
        <f>IF(ISNUMBER('将来負担比率（分子）の構造'!J$53), IF('将来負担比率（分子）の構造'!J$53 &lt; 0, 0, '将来負担比率（分子）の構造'!J$53), NA())</f>
        <v>946</v>
      </c>
      <c r="G67" s="181" t="e">
        <f>NA()</f>
        <v>#N/A</v>
      </c>
      <c r="H67" s="181" t="e">
        <f>NA()</f>
        <v>#N/A</v>
      </c>
      <c r="I67" s="181">
        <f>IF(ISNUMBER('将来負担比率（分子）の構造'!K$53), IF('将来負担比率（分子）の構造'!K$53 &lt; 0, 0, '将来負担比率（分子）の構造'!K$53), NA())</f>
        <v>797</v>
      </c>
      <c r="J67" s="181" t="e">
        <f>NA()</f>
        <v>#N/A</v>
      </c>
      <c r="K67" s="181" t="e">
        <f>NA()</f>
        <v>#N/A</v>
      </c>
      <c r="L67" s="181">
        <f>IF(ISNUMBER('将来負担比率（分子）の構造'!L$53), IF('将来負担比率（分子）の構造'!L$53 &lt; 0, 0, '将来負担比率（分子）の構造'!L$53), NA())</f>
        <v>991</v>
      </c>
      <c r="M67" s="181" t="e">
        <f>NA()</f>
        <v>#N/A</v>
      </c>
      <c r="N67" s="181" t="e">
        <f>NA()</f>
        <v>#N/A</v>
      </c>
      <c r="O67" s="181">
        <f>IF(ISNUMBER('将来負担比率（分子）の構造'!M$53), IF('将来負担比率（分子）の構造'!M$53 &lt; 0, 0, '将来負担比率（分子）の構造'!M$53), NA())</f>
        <v>988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656</v>
      </c>
      <c r="C72" s="185">
        <f>基金残高に係る経年分析!G55</f>
        <v>493</v>
      </c>
      <c r="D72" s="185">
        <f>基金残高に係る経年分析!H55</f>
        <v>573</v>
      </c>
    </row>
    <row r="73" spans="1:16">
      <c r="A73" s="184" t="s">
        <v>78</v>
      </c>
      <c r="B73" s="185">
        <f>基金残高に係る経年分析!F56</f>
        <v>3</v>
      </c>
      <c r="C73" s="185">
        <f>基金残高に係る経年分析!G56</f>
        <v>3</v>
      </c>
      <c r="D73" s="185">
        <f>基金残高に係る経年分析!H56</f>
        <v>3</v>
      </c>
    </row>
    <row r="74" spans="1:16">
      <c r="A74" s="184" t="s">
        <v>79</v>
      </c>
      <c r="B74" s="185">
        <f>基金残高に係る経年分析!F57</f>
        <v>821</v>
      </c>
      <c r="C74" s="185">
        <f>基金残高に係る経年分析!G57</f>
        <v>805</v>
      </c>
      <c r="D74" s="185">
        <f>基金残高に係る経年分析!H57</f>
        <v>807</v>
      </c>
    </row>
  </sheetData>
  <sheetProtection algorithmName="SHA-512" hashValue="NmYJ9lP57O8pnkeaKeRkYjapxgpLSgDMdMlzOCLAkwee1yuzkp5FmRDeitogLrjHNRw7Jz/dNGMrWLtgGUxw9A==" saltValue="K+731z4JMObj7gf1G68w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221</v>
      </c>
      <c r="C5" s="670"/>
      <c r="D5" s="670"/>
      <c r="E5" s="670"/>
      <c r="F5" s="670"/>
      <c r="G5" s="670"/>
      <c r="H5" s="670"/>
      <c r="I5" s="670"/>
      <c r="J5" s="670"/>
      <c r="K5" s="670"/>
      <c r="L5" s="670"/>
      <c r="M5" s="670"/>
      <c r="N5" s="670"/>
      <c r="O5" s="670"/>
      <c r="P5" s="670"/>
      <c r="Q5" s="671"/>
      <c r="R5" s="672">
        <v>743291</v>
      </c>
      <c r="S5" s="673"/>
      <c r="T5" s="673"/>
      <c r="U5" s="673"/>
      <c r="V5" s="673"/>
      <c r="W5" s="673"/>
      <c r="X5" s="673"/>
      <c r="Y5" s="674"/>
      <c r="Z5" s="675">
        <v>14.7</v>
      </c>
      <c r="AA5" s="675"/>
      <c r="AB5" s="675"/>
      <c r="AC5" s="675"/>
      <c r="AD5" s="676">
        <v>743291</v>
      </c>
      <c r="AE5" s="676"/>
      <c r="AF5" s="676"/>
      <c r="AG5" s="676"/>
      <c r="AH5" s="676"/>
      <c r="AI5" s="676"/>
      <c r="AJ5" s="676"/>
      <c r="AK5" s="676"/>
      <c r="AL5" s="677">
        <v>34.200000000000003</v>
      </c>
      <c r="AM5" s="678"/>
      <c r="AN5" s="678"/>
      <c r="AO5" s="679"/>
      <c r="AP5" s="669" t="s">
        <v>222</v>
      </c>
      <c r="AQ5" s="670"/>
      <c r="AR5" s="670"/>
      <c r="AS5" s="670"/>
      <c r="AT5" s="670"/>
      <c r="AU5" s="670"/>
      <c r="AV5" s="670"/>
      <c r="AW5" s="670"/>
      <c r="AX5" s="670"/>
      <c r="AY5" s="670"/>
      <c r="AZ5" s="670"/>
      <c r="BA5" s="670"/>
      <c r="BB5" s="670"/>
      <c r="BC5" s="670"/>
      <c r="BD5" s="670"/>
      <c r="BE5" s="670"/>
      <c r="BF5" s="671"/>
      <c r="BG5" s="683">
        <v>743114</v>
      </c>
      <c r="BH5" s="684"/>
      <c r="BI5" s="684"/>
      <c r="BJ5" s="684"/>
      <c r="BK5" s="684"/>
      <c r="BL5" s="684"/>
      <c r="BM5" s="684"/>
      <c r="BN5" s="685"/>
      <c r="BO5" s="686">
        <v>100</v>
      </c>
      <c r="BP5" s="686"/>
      <c r="BQ5" s="686"/>
      <c r="BR5" s="686"/>
      <c r="BS5" s="687" t="s">
        <v>223</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215</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c r="B6" s="680" t="s">
        <v>227</v>
      </c>
      <c r="C6" s="681"/>
      <c r="D6" s="681"/>
      <c r="E6" s="681"/>
      <c r="F6" s="681"/>
      <c r="G6" s="681"/>
      <c r="H6" s="681"/>
      <c r="I6" s="681"/>
      <c r="J6" s="681"/>
      <c r="K6" s="681"/>
      <c r="L6" s="681"/>
      <c r="M6" s="681"/>
      <c r="N6" s="681"/>
      <c r="O6" s="681"/>
      <c r="P6" s="681"/>
      <c r="Q6" s="682"/>
      <c r="R6" s="683">
        <v>55567</v>
      </c>
      <c r="S6" s="684"/>
      <c r="T6" s="684"/>
      <c r="U6" s="684"/>
      <c r="V6" s="684"/>
      <c r="W6" s="684"/>
      <c r="X6" s="684"/>
      <c r="Y6" s="685"/>
      <c r="Z6" s="686">
        <v>1.1000000000000001</v>
      </c>
      <c r="AA6" s="686"/>
      <c r="AB6" s="686"/>
      <c r="AC6" s="686"/>
      <c r="AD6" s="687">
        <v>55567</v>
      </c>
      <c r="AE6" s="687"/>
      <c r="AF6" s="687"/>
      <c r="AG6" s="687"/>
      <c r="AH6" s="687"/>
      <c r="AI6" s="687"/>
      <c r="AJ6" s="687"/>
      <c r="AK6" s="687"/>
      <c r="AL6" s="688">
        <v>2.6</v>
      </c>
      <c r="AM6" s="689"/>
      <c r="AN6" s="689"/>
      <c r="AO6" s="690"/>
      <c r="AP6" s="680" t="s">
        <v>228</v>
      </c>
      <c r="AQ6" s="681"/>
      <c r="AR6" s="681"/>
      <c r="AS6" s="681"/>
      <c r="AT6" s="681"/>
      <c r="AU6" s="681"/>
      <c r="AV6" s="681"/>
      <c r="AW6" s="681"/>
      <c r="AX6" s="681"/>
      <c r="AY6" s="681"/>
      <c r="AZ6" s="681"/>
      <c r="BA6" s="681"/>
      <c r="BB6" s="681"/>
      <c r="BC6" s="681"/>
      <c r="BD6" s="681"/>
      <c r="BE6" s="681"/>
      <c r="BF6" s="682"/>
      <c r="BG6" s="683">
        <v>743114</v>
      </c>
      <c r="BH6" s="684"/>
      <c r="BI6" s="684"/>
      <c r="BJ6" s="684"/>
      <c r="BK6" s="684"/>
      <c r="BL6" s="684"/>
      <c r="BM6" s="684"/>
      <c r="BN6" s="685"/>
      <c r="BO6" s="686">
        <v>100</v>
      </c>
      <c r="BP6" s="686"/>
      <c r="BQ6" s="686"/>
      <c r="BR6" s="686"/>
      <c r="BS6" s="687" t="s">
        <v>223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73751</v>
      </c>
      <c r="CS6" s="684"/>
      <c r="CT6" s="684"/>
      <c r="CU6" s="684"/>
      <c r="CV6" s="684"/>
      <c r="CW6" s="684"/>
      <c r="CX6" s="684"/>
      <c r="CY6" s="685"/>
      <c r="CZ6" s="677">
        <v>1.7</v>
      </c>
      <c r="DA6" s="678"/>
      <c r="DB6" s="678"/>
      <c r="DC6" s="697"/>
      <c r="DD6" s="692" t="s">
        <v>230</v>
      </c>
      <c r="DE6" s="684"/>
      <c r="DF6" s="684"/>
      <c r="DG6" s="684"/>
      <c r="DH6" s="684"/>
      <c r="DI6" s="684"/>
      <c r="DJ6" s="684"/>
      <c r="DK6" s="684"/>
      <c r="DL6" s="684"/>
      <c r="DM6" s="684"/>
      <c r="DN6" s="684"/>
      <c r="DO6" s="684"/>
      <c r="DP6" s="685"/>
      <c r="DQ6" s="692">
        <v>73751</v>
      </c>
      <c r="DR6" s="684"/>
      <c r="DS6" s="684"/>
      <c r="DT6" s="684"/>
      <c r="DU6" s="684"/>
      <c r="DV6" s="684"/>
      <c r="DW6" s="684"/>
      <c r="DX6" s="684"/>
      <c r="DY6" s="684"/>
      <c r="DZ6" s="684"/>
      <c r="EA6" s="684"/>
      <c r="EB6" s="684"/>
      <c r="EC6" s="693"/>
    </row>
    <row r="7" spans="2:143" ht="11.25" customHeight="1">
      <c r="B7" s="680" t="s">
        <v>231</v>
      </c>
      <c r="C7" s="681"/>
      <c r="D7" s="681"/>
      <c r="E7" s="681"/>
      <c r="F7" s="681"/>
      <c r="G7" s="681"/>
      <c r="H7" s="681"/>
      <c r="I7" s="681"/>
      <c r="J7" s="681"/>
      <c r="K7" s="681"/>
      <c r="L7" s="681"/>
      <c r="M7" s="681"/>
      <c r="N7" s="681"/>
      <c r="O7" s="681"/>
      <c r="P7" s="681"/>
      <c r="Q7" s="682"/>
      <c r="R7" s="683">
        <v>412</v>
      </c>
      <c r="S7" s="684"/>
      <c r="T7" s="684"/>
      <c r="U7" s="684"/>
      <c r="V7" s="684"/>
      <c r="W7" s="684"/>
      <c r="X7" s="684"/>
      <c r="Y7" s="685"/>
      <c r="Z7" s="686">
        <v>0</v>
      </c>
      <c r="AA7" s="686"/>
      <c r="AB7" s="686"/>
      <c r="AC7" s="686"/>
      <c r="AD7" s="687">
        <v>412</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282054</v>
      </c>
      <c r="BH7" s="684"/>
      <c r="BI7" s="684"/>
      <c r="BJ7" s="684"/>
      <c r="BK7" s="684"/>
      <c r="BL7" s="684"/>
      <c r="BM7" s="684"/>
      <c r="BN7" s="685"/>
      <c r="BO7" s="686">
        <v>37.9</v>
      </c>
      <c r="BP7" s="686"/>
      <c r="BQ7" s="686"/>
      <c r="BR7" s="686"/>
      <c r="BS7" s="687" t="s">
        <v>223</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906118</v>
      </c>
      <c r="CS7" s="684"/>
      <c r="CT7" s="684"/>
      <c r="CU7" s="684"/>
      <c r="CV7" s="684"/>
      <c r="CW7" s="684"/>
      <c r="CX7" s="684"/>
      <c r="CY7" s="685"/>
      <c r="CZ7" s="686">
        <v>21.5</v>
      </c>
      <c r="DA7" s="686"/>
      <c r="DB7" s="686"/>
      <c r="DC7" s="686"/>
      <c r="DD7" s="692">
        <v>91169</v>
      </c>
      <c r="DE7" s="684"/>
      <c r="DF7" s="684"/>
      <c r="DG7" s="684"/>
      <c r="DH7" s="684"/>
      <c r="DI7" s="684"/>
      <c r="DJ7" s="684"/>
      <c r="DK7" s="684"/>
      <c r="DL7" s="684"/>
      <c r="DM7" s="684"/>
      <c r="DN7" s="684"/>
      <c r="DO7" s="684"/>
      <c r="DP7" s="685"/>
      <c r="DQ7" s="692">
        <v>767450</v>
      </c>
      <c r="DR7" s="684"/>
      <c r="DS7" s="684"/>
      <c r="DT7" s="684"/>
      <c r="DU7" s="684"/>
      <c r="DV7" s="684"/>
      <c r="DW7" s="684"/>
      <c r="DX7" s="684"/>
      <c r="DY7" s="684"/>
      <c r="DZ7" s="684"/>
      <c r="EA7" s="684"/>
      <c r="EB7" s="684"/>
      <c r="EC7" s="693"/>
    </row>
    <row r="8" spans="2:143" ht="11.25" customHeight="1">
      <c r="B8" s="680" t="s">
        <v>234</v>
      </c>
      <c r="C8" s="681"/>
      <c r="D8" s="681"/>
      <c r="E8" s="681"/>
      <c r="F8" s="681"/>
      <c r="G8" s="681"/>
      <c r="H8" s="681"/>
      <c r="I8" s="681"/>
      <c r="J8" s="681"/>
      <c r="K8" s="681"/>
      <c r="L8" s="681"/>
      <c r="M8" s="681"/>
      <c r="N8" s="681"/>
      <c r="O8" s="681"/>
      <c r="P8" s="681"/>
      <c r="Q8" s="682"/>
      <c r="R8" s="683">
        <v>2026</v>
      </c>
      <c r="S8" s="684"/>
      <c r="T8" s="684"/>
      <c r="U8" s="684"/>
      <c r="V8" s="684"/>
      <c r="W8" s="684"/>
      <c r="X8" s="684"/>
      <c r="Y8" s="685"/>
      <c r="Z8" s="686">
        <v>0</v>
      </c>
      <c r="AA8" s="686"/>
      <c r="AB8" s="686"/>
      <c r="AC8" s="686"/>
      <c r="AD8" s="687">
        <v>2026</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11771</v>
      </c>
      <c r="BH8" s="684"/>
      <c r="BI8" s="684"/>
      <c r="BJ8" s="684"/>
      <c r="BK8" s="684"/>
      <c r="BL8" s="684"/>
      <c r="BM8" s="684"/>
      <c r="BN8" s="685"/>
      <c r="BO8" s="686">
        <v>1.6</v>
      </c>
      <c r="BP8" s="686"/>
      <c r="BQ8" s="686"/>
      <c r="BR8" s="686"/>
      <c r="BS8" s="692" t="s">
        <v>230</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1038429</v>
      </c>
      <c r="CS8" s="684"/>
      <c r="CT8" s="684"/>
      <c r="CU8" s="684"/>
      <c r="CV8" s="684"/>
      <c r="CW8" s="684"/>
      <c r="CX8" s="684"/>
      <c r="CY8" s="685"/>
      <c r="CZ8" s="686">
        <v>24.6</v>
      </c>
      <c r="DA8" s="686"/>
      <c r="DB8" s="686"/>
      <c r="DC8" s="686"/>
      <c r="DD8" s="692">
        <v>41597</v>
      </c>
      <c r="DE8" s="684"/>
      <c r="DF8" s="684"/>
      <c r="DG8" s="684"/>
      <c r="DH8" s="684"/>
      <c r="DI8" s="684"/>
      <c r="DJ8" s="684"/>
      <c r="DK8" s="684"/>
      <c r="DL8" s="684"/>
      <c r="DM8" s="684"/>
      <c r="DN8" s="684"/>
      <c r="DO8" s="684"/>
      <c r="DP8" s="685"/>
      <c r="DQ8" s="692">
        <v>500557</v>
      </c>
      <c r="DR8" s="684"/>
      <c r="DS8" s="684"/>
      <c r="DT8" s="684"/>
      <c r="DU8" s="684"/>
      <c r="DV8" s="684"/>
      <c r="DW8" s="684"/>
      <c r="DX8" s="684"/>
      <c r="DY8" s="684"/>
      <c r="DZ8" s="684"/>
      <c r="EA8" s="684"/>
      <c r="EB8" s="684"/>
      <c r="EC8" s="693"/>
    </row>
    <row r="9" spans="2:143" ht="11.25" customHeight="1">
      <c r="B9" s="680" t="s">
        <v>237</v>
      </c>
      <c r="C9" s="681"/>
      <c r="D9" s="681"/>
      <c r="E9" s="681"/>
      <c r="F9" s="681"/>
      <c r="G9" s="681"/>
      <c r="H9" s="681"/>
      <c r="I9" s="681"/>
      <c r="J9" s="681"/>
      <c r="K9" s="681"/>
      <c r="L9" s="681"/>
      <c r="M9" s="681"/>
      <c r="N9" s="681"/>
      <c r="O9" s="681"/>
      <c r="P9" s="681"/>
      <c r="Q9" s="682"/>
      <c r="R9" s="683">
        <v>990</v>
      </c>
      <c r="S9" s="684"/>
      <c r="T9" s="684"/>
      <c r="U9" s="684"/>
      <c r="V9" s="684"/>
      <c r="W9" s="684"/>
      <c r="X9" s="684"/>
      <c r="Y9" s="685"/>
      <c r="Z9" s="686">
        <v>0</v>
      </c>
      <c r="AA9" s="686"/>
      <c r="AB9" s="686"/>
      <c r="AC9" s="686"/>
      <c r="AD9" s="687">
        <v>990</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237523</v>
      </c>
      <c r="BH9" s="684"/>
      <c r="BI9" s="684"/>
      <c r="BJ9" s="684"/>
      <c r="BK9" s="684"/>
      <c r="BL9" s="684"/>
      <c r="BM9" s="684"/>
      <c r="BN9" s="685"/>
      <c r="BO9" s="686">
        <v>32</v>
      </c>
      <c r="BP9" s="686"/>
      <c r="BQ9" s="686"/>
      <c r="BR9" s="686"/>
      <c r="BS9" s="692" t="s">
        <v>223</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390399</v>
      </c>
      <c r="CS9" s="684"/>
      <c r="CT9" s="684"/>
      <c r="CU9" s="684"/>
      <c r="CV9" s="684"/>
      <c r="CW9" s="684"/>
      <c r="CX9" s="684"/>
      <c r="CY9" s="685"/>
      <c r="CZ9" s="686">
        <v>9.3000000000000007</v>
      </c>
      <c r="DA9" s="686"/>
      <c r="DB9" s="686"/>
      <c r="DC9" s="686"/>
      <c r="DD9" s="692">
        <v>3244</v>
      </c>
      <c r="DE9" s="684"/>
      <c r="DF9" s="684"/>
      <c r="DG9" s="684"/>
      <c r="DH9" s="684"/>
      <c r="DI9" s="684"/>
      <c r="DJ9" s="684"/>
      <c r="DK9" s="684"/>
      <c r="DL9" s="684"/>
      <c r="DM9" s="684"/>
      <c r="DN9" s="684"/>
      <c r="DO9" s="684"/>
      <c r="DP9" s="685"/>
      <c r="DQ9" s="692">
        <v>377290</v>
      </c>
      <c r="DR9" s="684"/>
      <c r="DS9" s="684"/>
      <c r="DT9" s="684"/>
      <c r="DU9" s="684"/>
      <c r="DV9" s="684"/>
      <c r="DW9" s="684"/>
      <c r="DX9" s="684"/>
      <c r="DY9" s="684"/>
      <c r="DZ9" s="684"/>
      <c r="EA9" s="684"/>
      <c r="EB9" s="684"/>
      <c r="EC9" s="693"/>
    </row>
    <row r="10" spans="2:143" ht="11.25" customHeight="1">
      <c r="B10" s="680" t="s">
        <v>240</v>
      </c>
      <c r="C10" s="681"/>
      <c r="D10" s="681"/>
      <c r="E10" s="681"/>
      <c r="F10" s="681"/>
      <c r="G10" s="681"/>
      <c r="H10" s="681"/>
      <c r="I10" s="681"/>
      <c r="J10" s="681"/>
      <c r="K10" s="681"/>
      <c r="L10" s="681"/>
      <c r="M10" s="681"/>
      <c r="N10" s="681"/>
      <c r="O10" s="681"/>
      <c r="P10" s="681"/>
      <c r="Q10" s="682"/>
      <c r="R10" s="683" t="s">
        <v>223</v>
      </c>
      <c r="S10" s="684"/>
      <c r="T10" s="684"/>
      <c r="U10" s="684"/>
      <c r="V10" s="684"/>
      <c r="W10" s="684"/>
      <c r="X10" s="684"/>
      <c r="Y10" s="685"/>
      <c r="Z10" s="686" t="s">
        <v>223</v>
      </c>
      <c r="AA10" s="686"/>
      <c r="AB10" s="686"/>
      <c r="AC10" s="686"/>
      <c r="AD10" s="687" t="s">
        <v>230</v>
      </c>
      <c r="AE10" s="687"/>
      <c r="AF10" s="687"/>
      <c r="AG10" s="687"/>
      <c r="AH10" s="687"/>
      <c r="AI10" s="687"/>
      <c r="AJ10" s="687"/>
      <c r="AK10" s="687"/>
      <c r="AL10" s="688" t="s">
        <v>223</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16098</v>
      </c>
      <c r="BH10" s="684"/>
      <c r="BI10" s="684"/>
      <c r="BJ10" s="684"/>
      <c r="BK10" s="684"/>
      <c r="BL10" s="684"/>
      <c r="BM10" s="684"/>
      <c r="BN10" s="685"/>
      <c r="BO10" s="686">
        <v>2.2000000000000002</v>
      </c>
      <c r="BP10" s="686"/>
      <c r="BQ10" s="686"/>
      <c r="BR10" s="686"/>
      <c r="BS10" s="692" t="s">
        <v>230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7882</v>
      </c>
      <c r="CS10" s="684"/>
      <c r="CT10" s="684"/>
      <c r="CU10" s="684"/>
      <c r="CV10" s="684"/>
      <c r="CW10" s="684"/>
      <c r="CX10" s="684"/>
      <c r="CY10" s="685"/>
      <c r="CZ10" s="686">
        <v>0.2</v>
      </c>
      <c r="DA10" s="686"/>
      <c r="DB10" s="686"/>
      <c r="DC10" s="686"/>
      <c r="DD10" s="692" t="s">
        <v>230</v>
      </c>
      <c r="DE10" s="684"/>
      <c r="DF10" s="684"/>
      <c r="DG10" s="684"/>
      <c r="DH10" s="684"/>
      <c r="DI10" s="684"/>
      <c r="DJ10" s="684"/>
      <c r="DK10" s="684"/>
      <c r="DL10" s="684"/>
      <c r="DM10" s="684"/>
      <c r="DN10" s="684"/>
      <c r="DO10" s="684"/>
      <c r="DP10" s="685"/>
      <c r="DQ10" s="692">
        <v>6</v>
      </c>
      <c r="DR10" s="684"/>
      <c r="DS10" s="684"/>
      <c r="DT10" s="684"/>
      <c r="DU10" s="684"/>
      <c r="DV10" s="684"/>
      <c r="DW10" s="684"/>
      <c r="DX10" s="684"/>
      <c r="DY10" s="684"/>
      <c r="DZ10" s="684"/>
      <c r="EA10" s="684"/>
      <c r="EB10" s="684"/>
      <c r="EC10" s="693"/>
    </row>
    <row r="11" spans="2:143" ht="11.25" customHeight="1">
      <c r="B11" s="680" t="s">
        <v>243</v>
      </c>
      <c r="C11" s="681"/>
      <c r="D11" s="681"/>
      <c r="E11" s="681"/>
      <c r="F11" s="681"/>
      <c r="G11" s="681"/>
      <c r="H11" s="681"/>
      <c r="I11" s="681"/>
      <c r="J11" s="681"/>
      <c r="K11" s="681"/>
      <c r="L11" s="681"/>
      <c r="M11" s="681"/>
      <c r="N11" s="681"/>
      <c r="O11" s="681"/>
      <c r="P11" s="681"/>
      <c r="Q11" s="682"/>
      <c r="R11" s="683">
        <v>122008</v>
      </c>
      <c r="S11" s="684"/>
      <c r="T11" s="684"/>
      <c r="U11" s="684"/>
      <c r="V11" s="684"/>
      <c r="W11" s="684"/>
      <c r="X11" s="684"/>
      <c r="Y11" s="685"/>
      <c r="Z11" s="688">
        <v>2.4</v>
      </c>
      <c r="AA11" s="689"/>
      <c r="AB11" s="689"/>
      <c r="AC11" s="701"/>
      <c r="AD11" s="692">
        <v>122008</v>
      </c>
      <c r="AE11" s="684"/>
      <c r="AF11" s="684"/>
      <c r="AG11" s="684"/>
      <c r="AH11" s="684"/>
      <c r="AI11" s="684"/>
      <c r="AJ11" s="684"/>
      <c r="AK11" s="685"/>
      <c r="AL11" s="688">
        <v>5.6</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16662</v>
      </c>
      <c r="BH11" s="684"/>
      <c r="BI11" s="684"/>
      <c r="BJ11" s="684"/>
      <c r="BK11" s="684"/>
      <c r="BL11" s="684"/>
      <c r="BM11" s="684"/>
      <c r="BN11" s="685"/>
      <c r="BO11" s="686">
        <v>2.2000000000000002</v>
      </c>
      <c r="BP11" s="686"/>
      <c r="BQ11" s="686"/>
      <c r="BR11" s="686"/>
      <c r="BS11" s="692" t="s">
        <v>223</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488544</v>
      </c>
      <c r="CS11" s="684"/>
      <c r="CT11" s="684"/>
      <c r="CU11" s="684"/>
      <c r="CV11" s="684"/>
      <c r="CW11" s="684"/>
      <c r="CX11" s="684"/>
      <c r="CY11" s="685"/>
      <c r="CZ11" s="686">
        <v>11.6</v>
      </c>
      <c r="DA11" s="686"/>
      <c r="DB11" s="686"/>
      <c r="DC11" s="686"/>
      <c r="DD11" s="692">
        <v>121300</v>
      </c>
      <c r="DE11" s="684"/>
      <c r="DF11" s="684"/>
      <c r="DG11" s="684"/>
      <c r="DH11" s="684"/>
      <c r="DI11" s="684"/>
      <c r="DJ11" s="684"/>
      <c r="DK11" s="684"/>
      <c r="DL11" s="684"/>
      <c r="DM11" s="684"/>
      <c r="DN11" s="684"/>
      <c r="DO11" s="684"/>
      <c r="DP11" s="685"/>
      <c r="DQ11" s="692">
        <v>274783</v>
      </c>
      <c r="DR11" s="684"/>
      <c r="DS11" s="684"/>
      <c r="DT11" s="684"/>
      <c r="DU11" s="684"/>
      <c r="DV11" s="684"/>
      <c r="DW11" s="684"/>
      <c r="DX11" s="684"/>
      <c r="DY11" s="684"/>
      <c r="DZ11" s="684"/>
      <c r="EA11" s="684"/>
      <c r="EB11" s="684"/>
      <c r="EC11" s="693"/>
    </row>
    <row r="12" spans="2:143" ht="11.25" customHeight="1">
      <c r="B12" s="680" t="s">
        <v>246</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223</v>
      </c>
      <c r="AA12" s="686"/>
      <c r="AB12" s="686"/>
      <c r="AC12" s="686"/>
      <c r="AD12" s="687" t="s">
        <v>223</v>
      </c>
      <c r="AE12" s="687"/>
      <c r="AF12" s="687"/>
      <c r="AG12" s="687"/>
      <c r="AH12" s="687"/>
      <c r="AI12" s="687"/>
      <c r="AJ12" s="687"/>
      <c r="AK12" s="687"/>
      <c r="AL12" s="688" t="s">
        <v>223</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372446</v>
      </c>
      <c r="BH12" s="684"/>
      <c r="BI12" s="684"/>
      <c r="BJ12" s="684"/>
      <c r="BK12" s="684"/>
      <c r="BL12" s="684"/>
      <c r="BM12" s="684"/>
      <c r="BN12" s="685"/>
      <c r="BO12" s="686">
        <v>50.1</v>
      </c>
      <c r="BP12" s="686"/>
      <c r="BQ12" s="686"/>
      <c r="BR12" s="686"/>
      <c r="BS12" s="692" t="s">
        <v>230</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53362</v>
      </c>
      <c r="CS12" s="684"/>
      <c r="CT12" s="684"/>
      <c r="CU12" s="684"/>
      <c r="CV12" s="684"/>
      <c r="CW12" s="684"/>
      <c r="CX12" s="684"/>
      <c r="CY12" s="685"/>
      <c r="CZ12" s="686">
        <v>1.3</v>
      </c>
      <c r="DA12" s="686"/>
      <c r="DB12" s="686"/>
      <c r="DC12" s="686"/>
      <c r="DD12" s="692">
        <v>6418</v>
      </c>
      <c r="DE12" s="684"/>
      <c r="DF12" s="684"/>
      <c r="DG12" s="684"/>
      <c r="DH12" s="684"/>
      <c r="DI12" s="684"/>
      <c r="DJ12" s="684"/>
      <c r="DK12" s="684"/>
      <c r="DL12" s="684"/>
      <c r="DM12" s="684"/>
      <c r="DN12" s="684"/>
      <c r="DO12" s="684"/>
      <c r="DP12" s="685"/>
      <c r="DQ12" s="692">
        <v>47562</v>
      </c>
      <c r="DR12" s="684"/>
      <c r="DS12" s="684"/>
      <c r="DT12" s="684"/>
      <c r="DU12" s="684"/>
      <c r="DV12" s="684"/>
      <c r="DW12" s="684"/>
      <c r="DX12" s="684"/>
      <c r="DY12" s="684"/>
      <c r="DZ12" s="684"/>
      <c r="EA12" s="684"/>
      <c r="EB12" s="684"/>
      <c r="EC12" s="693"/>
    </row>
    <row r="13" spans="2:143" ht="11.25" customHeight="1">
      <c r="B13" s="680" t="s">
        <v>249</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230</v>
      </c>
      <c r="AA13" s="686"/>
      <c r="AB13" s="686"/>
      <c r="AC13" s="686"/>
      <c r="AD13" s="687" t="s">
        <v>250</v>
      </c>
      <c r="AE13" s="687"/>
      <c r="AF13" s="687"/>
      <c r="AG13" s="687"/>
      <c r="AH13" s="687"/>
      <c r="AI13" s="687"/>
      <c r="AJ13" s="687"/>
      <c r="AK13" s="687"/>
      <c r="AL13" s="688" t="s">
        <v>223</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356513</v>
      </c>
      <c r="BH13" s="684"/>
      <c r="BI13" s="684"/>
      <c r="BJ13" s="684"/>
      <c r="BK13" s="684"/>
      <c r="BL13" s="684"/>
      <c r="BM13" s="684"/>
      <c r="BN13" s="685"/>
      <c r="BO13" s="686">
        <v>48</v>
      </c>
      <c r="BP13" s="686"/>
      <c r="BQ13" s="686"/>
      <c r="BR13" s="686"/>
      <c r="BS13" s="692" t="s">
        <v>223</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145987</v>
      </c>
      <c r="CS13" s="684"/>
      <c r="CT13" s="684"/>
      <c r="CU13" s="684"/>
      <c r="CV13" s="684"/>
      <c r="CW13" s="684"/>
      <c r="CX13" s="684"/>
      <c r="CY13" s="685"/>
      <c r="CZ13" s="686">
        <v>3.5</v>
      </c>
      <c r="DA13" s="686"/>
      <c r="DB13" s="686"/>
      <c r="DC13" s="686"/>
      <c r="DD13" s="692">
        <v>55928</v>
      </c>
      <c r="DE13" s="684"/>
      <c r="DF13" s="684"/>
      <c r="DG13" s="684"/>
      <c r="DH13" s="684"/>
      <c r="DI13" s="684"/>
      <c r="DJ13" s="684"/>
      <c r="DK13" s="684"/>
      <c r="DL13" s="684"/>
      <c r="DM13" s="684"/>
      <c r="DN13" s="684"/>
      <c r="DO13" s="684"/>
      <c r="DP13" s="685"/>
      <c r="DQ13" s="692">
        <v>89224</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5122</v>
      </c>
      <c r="S14" s="684"/>
      <c r="T14" s="684"/>
      <c r="U14" s="684"/>
      <c r="V14" s="684"/>
      <c r="W14" s="684"/>
      <c r="X14" s="684"/>
      <c r="Y14" s="685"/>
      <c r="Z14" s="686">
        <v>0.1</v>
      </c>
      <c r="AA14" s="686"/>
      <c r="AB14" s="686"/>
      <c r="AC14" s="686"/>
      <c r="AD14" s="687">
        <v>5122</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25123</v>
      </c>
      <c r="BH14" s="684"/>
      <c r="BI14" s="684"/>
      <c r="BJ14" s="684"/>
      <c r="BK14" s="684"/>
      <c r="BL14" s="684"/>
      <c r="BM14" s="684"/>
      <c r="BN14" s="685"/>
      <c r="BO14" s="686">
        <v>3.4</v>
      </c>
      <c r="BP14" s="686"/>
      <c r="BQ14" s="686"/>
      <c r="BR14" s="686"/>
      <c r="BS14" s="692" t="s">
        <v>230</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232393</v>
      </c>
      <c r="CS14" s="684"/>
      <c r="CT14" s="684"/>
      <c r="CU14" s="684"/>
      <c r="CV14" s="684"/>
      <c r="CW14" s="684"/>
      <c r="CX14" s="684"/>
      <c r="CY14" s="685"/>
      <c r="CZ14" s="686">
        <v>5.5</v>
      </c>
      <c r="DA14" s="686"/>
      <c r="DB14" s="686"/>
      <c r="DC14" s="686"/>
      <c r="DD14" s="692">
        <v>57323</v>
      </c>
      <c r="DE14" s="684"/>
      <c r="DF14" s="684"/>
      <c r="DG14" s="684"/>
      <c r="DH14" s="684"/>
      <c r="DI14" s="684"/>
      <c r="DJ14" s="684"/>
      <c r="DK14" s="684"/>
      <c r="DL14" s="684"/>
      <c r="DM14" s="684"/>
      <c r="DN14" s="684"/>
      <c r="DO14" s="684"/>
      <c r="DP14" s="685"/>
      <c r="DQ14" s="692">
        <v>172926</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223</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230</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63491</v>
      </c>
      <c r="BH15" s="684"/>
      <c r="BI15" s="684"/>
      <c r="BJ15" s="684"/>
      <c r="BK15" s="684"/>
      <c r="BL15" s="684"/>
      <c r="BM15" s="684"/>
      <c r="BN15" s="685"/>
      <c r="BO15" s="686">
        <v>8.5</v>
      </c>
      <c r="BP15" s="686"/>
      <c r="BQ15" s="686"/>
      <c r="BR15" s="686"/>
      <c r="BS15" s="692" t="s">
        <v>250</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469027</v>
      </c>
      <c r="CS15" s="684"/>
      <c r="CT15" s="684"/>
      <c r="CU15" s="684"/>
      <c r="CV15" s="684"/>
      <c r="CW15" s="684"/>
      <c r="CX15" s="684"/>
      <c r="CY15" s="685"/>
      <c r="CZ15" s="686">
        <v>11.1</v>
      </c>
      <c r="DA15" s="686"/>
      <c r="DB15" s="686"/>
      <c r="DC15" s="686"/>
      <c r="DD15" s="692">
        <v>64674</v>
      </c>
      <c r="DE15" s="684"/>
      <c r="DF15" s="684"/>
      <c r="DG15" s="684"/>
      <c r="DH15" s="684"/>
      <c r="DI15" s="684"/>
      <c r="DJ15" s="684"/>
      <c r="DK15" s="684"/>
      <c r="DL15" s="684"/>
      <c r="DM15" s="684"/>
      <c r="DN15" s="684"/>
      <c r="DO15" s="684"/>
      <c r="DP15" s="685"/>
      <c r="DQ15" s="692">
        <v>361996</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1595</v>
      </c>
      <c r="S16" s="684"/>
      <c r="T16" s="684"/>
      <c r="U16" s="684"/>
      <c r="V16" s="684"/>
      <c r="W16" s="684"/>
      <c r="X16" s="684"/>
      <c r="Y16" s="685"/>
      <c r="Z16" s="686">
        <v>0</v>
      </c>
      <c r="AA16" s="686"/>
      <c r="AB16" s="686"/>
      <c r="AC16" s="686"/>
      <c r="AD16" s="687">
        <v>1595</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223</v>
      </c>
      <c r="BH16" s="684"/>
      <c r="BI16" s="684"/>
      <c r="BJ16" s="684"/>
      <c r="BK16" s="684"/>
      <c r="BL16" s="684"/>
      <c r="BM16" s="684"/>
      <c r="BN16" s="685"/>
      <c r="BO16" s="686" t="s">
        <v>223</v>
      </c>
      <c r="BP16" s="686"/>
      <c r="BQ16" s="686"/>
      <c r="BR16" s="686"/>
      <c r="BS16" s="692" t="s">
        <v>172</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39726</v>
      </c>
      <c r="CS16" s="684"/>
      <c r="CT16" s="684"/>
      <c r="CU16" s="684"/>
      <c r="CV16" s="684"/>
      <c r="CW16" s="684"/>
      <c r="CX16" s="684"/>
      <c r="CY16" s="685"/>
      <c r="CZ16" s="686">
        <v>0.9</v>
      </c>
      <c r="DA16" s="686"/>
      <c r="DB16" s="686"/>
      <c r="DC16" s="686"/>
      <c r="DD16" s="692" t="s">
        <v>223</v>
      </c>
      <c r="DE16" s="684"/>
      <c r="DF16" s="684"/>
      <c r="DG16" s="684"/>
      <c r="DH16" s="684"/>
      <c r="DI16" s="684"/>
      <c r="DJ16" s="684"/>
      <c r="DK16" s="684"/>
      <c r="DL16" s="684"/>
      <c r="DM16" s="684"/>
      <c r="DN16" s="684"/>
      <c r="DO16" s="684"/>
      <c r="DP16" s="685"/>
      <c r="DQ16" s="692">
        <v>21391</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11334</v>
      </c>
      <c r="S17" s="684"/>
      <c r="T17" s="684"/>
      <c r="U17" s="684"/>
      <c r="V17" s="684"/>
      <c r="W17" s="684"/>
      <c r="X17" s="684"/>
      <c r="Y17" s="685"/>
      <c r="Z17" s="686">
        <v>0.2</v>
      </c>
      <c r="AA17" s="686"/>
      <c r="AB17" s="686"/>
      <c r="AC17" s="686"/>
      <c r="AD17" s="687">
        <v>11334</v>
      </c>
      <c r="AE17" s="687"/>
      <c r="AF17" s="687"/>
      <c r="AG17" s="687"/>
      <c r="AH17" s="687"/>
      <c r="AI17" s="687"/>
      <c r="AJ17" s="687"/>
      <c r="AK17" s="687"/>
      <c r="AL17" s="688">
        <v>0.5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223</v>
      </c>
      <c r="BH17" s="684"/>
      <c r="BI17" s="684"/>
      <c r="BJ17" s="684"/>
      <c r="BK17" s="684"/>
      <c r="BL17" s="684"/>
      <c r="BM17" s="684"/>
      <c r="BN17" s="685"/>
      <c r="BO17" s="686" t="s">
        <v>230</v>
      </c>
      <c r="BP17" s="686"/>
      <c r="BQ17" s="686"/>
      <c r="BR17" s="686"/>
      <c r="BS17" s="692" t="s">
        <v>230</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373805</v>
      </c>
      <c r="CS17" s="684"/>
      <c r="CT17" s="684"/>
      <c r="CU17" s="684"/>
      <c r="CV17" s="684"/>
      <c r="CW17" s="684"/>
      <c r="CX17" s="684"/>
      <c r="CY17" s="685"/>
      <c r="CZ17" s="686">
        <v>8.9</v>
      </c>
      <c r="DA17" s="686"/>
      <c r="DB17" s="686"/>
      <c r="DC17" s="686"/>
      <c r="DD17" s="692" t="s">
        <v>223</v>
      </c>
      <c r="DE17" s="684"/>
      <c r="DF17" s="684"/>
      <c r="DG17" s="684"/>
      <c r="DH17" s="684"/>
      <c r="DI17" s="684"/>
      <c r="DJ17" s="684"/>
      <c r="DK17" s="684"/>
      <c r="DL17" s="684"/>
      <c r="DM17" s="684"/>
      <c r="DN17" s="684"/>
      <c r="DO17" s="684"/>
      <c r="DP17" s="685"/>
      <c r="DQ17" s="692">
        <v>360782</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5142</v>
      </c>
      <c r="S18" s="684"/>
      <c r="T18" s="684"/>
      <c r="U18" s="684"/>
      <c r="V18" s="684"/>
      <c r="W18" s="684"/>
      <c r="X18" s="684"/>
      <c r="Y18" s="685"/>
      <c r="Z18" s="686">
        <v>0.1</v>
      </c>
      <c r="AA18" s="686"/>
      <c r="AB18" s="686"/>
      <c r="AC18" s="686"/>
      <c r="AD18" s="687">
        <v>5142</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223</v>
      </c>
      <c r="BH18" s="684"/>
      <c r="BI18" s="684"/>
      <c r="BJ18" s="684"/>
      <c r="BK18" s="684"/>
      <c r="BL18" s="684"/>
      <c r="BM18" s="684"/>
      <c r="BN18" s="685"/>
      <c r="BO18" s="686" t="s">
        <v>250</v>
      </c>
      <c r="BP18" s="686"/>
      <c r="BQ18" s="686"/>
      <c r="BR18" s="686"/>
      <c r="BS18" s="692" t="s">
        <v>230</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223</v>
      </c>
      <c r="CS18" s="684"/>
      <c r="CT18" s="684"/>
      <c r="CU18" s="684"/>
      <c r="CV18" s="684"/>
      <c r="CW18" s="684"/>
      <c r="CX18" s="684"/>
      <c r="CY18" s="685"/>
      <c r="CZ18" s="686" t="s">
        <v>223</v>
      </c>
      <c r="DA18" s="686"/>
      <c r="DB18" s="686"/>
      <c r="DC18" s="686"/>
      <c r="DD18" s="692" t="s">
        <v>230</v>
      </c>
      <c r="DE18" s="684"/>
      <c r="DF18" s="684"/>
      <c r="DG18" s="684"/>
      <c r="DH18" s="684"/>
      <c r="DI18" s="684"/>
      <c r="DJ18" s="684"/>
      <c r="DK18" s="684"/>
      <c r="DL18" s="684"/>
      <c r="DM18" s="684"/>
      <c r="DN18" s="684"/>
      <c r="DO18" s="684"/>
      <c r="DP18" s="685"/>
      <c r="DQ18" s="692" t="s">
        <v>223</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685</v>
      </c>
      <c r="S19" s="684"/>
      <c r="T19" s="684"/>
      <c r="U19" s="684"/>
      <c r="V19" s="684"/>
      <c r="W19" s="684"/>
      <c r="X19" s="684"/>
      <c r="Y19" s="685"/>
      <c r="Z19" s="686">
        <v>0</v>
      </c>
      <c r="AA19" s="686"/>
      <c r="AB19" s="686"/>
      <c r="AC19" s="686"/>
      <c r="AD19" s="687">
        <v>685</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177</v>
      </c>
      <c r="BH19" s="684"/>
      <c r="BI19" s="684"/>
      <c r="BJ19" s="684"/>
      <c r="BK19" s="684"/>
      <c r="BL19" s="684"/>
      <c r="BM19" s="684"/>
      <c r="BN19" s="685"/>
      <c r="BO19" s="686">
        <v>0</v>
      </c>
      <c r="BP19" s="686"/>
      <c r="BQ19" s="686"/>
      <c r="BR19" s="686"/>
      <c r="BS19" s="692" t="s">
        <v>230</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223</v>
      </c>
      <c r="DA19" s="686"/>
      <c r="DB19" s="686"/>
      <c r="DC19" s="686"/>
      <c r="DD19" s="692" t="s">
        <v>250</v>
      </c>
      <c r="DE19" s="684"/>
      <c r="DF19" s="684"/>
      <c r="DG19" s="684"/>
      <c r="DH19" s="684"/>
      <c r="DI19" s="684"/>
      <c r="DJ19" s="684"/>
      <c r="DK19" s="684"/>
      <c r="DL19" s="684"/>
      <c r="DM19" s="684"/>
      <c r="DN19" s="684"/>
      <c r="DO19" s="684"/>
      <c r="DP19" s="685"/>
      <c r="DQ19" s="692" t="s">
        <v>223</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164</v>
      </c>
      <c r="S20" s="684"/>
      <c r="T20" s="684"/>
      <c r="U20" s="684"/>
      <c r="V20" s="684"/>
      <c r="W20" s="684"/>
      <c r="X20" s="684"/>
      <c r="Y20" s="685"/>
      <c r="Z20" s="686">
        <v>0</v>
      </c>
      <c r="AA20" s="686"/>
      <c r="AB20" s="686"/>
      <c r="AC20" s="686"/>
      <c r="AD20" s="687">
        <v>164</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177</v>
      </c>
      <c r="BH20" s="684"/>
      <c r="BI20" s="684"/>
      <c r="BJ20" s="684"/>
      <c r="BK20" s="684"/>
      <c r="BL20" s="684"/>
      <c r="BM20" s="684"/>
      <c r="BN20" s="685"/>
      <c r="BO20" s="686">
        <v>0</v>
      </c>
      <c r="BP20" s="686"/>
      <c r="BQ20" s="686"/>
      <c r="BR20" s="686"/>
      <c r="BS20" s="692" t="s">
        <v>223</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4219423</v>
      </c>
      <c r="CS20" s="684"/>
      <c r="CT20" s="684"/>
      <c r="CU20" s="684"/>
      <c r="CV20" s="684"/>
      <c r="CW20" s="684"/>
      <c r="CX20" s="684"/>
      <c r="CY20" s="685"/>
      <c r="CZ20" s="686">
        <v>100</v>
      </c>
      <c r="DA20" s="686"/>
      <c r="DB20" s="686"/>
      <c r="DC20" s="686"/>
      <c r="DD20" s="692">
        <v>441653</v>
      </c>
      <c r="DE20" s="684"/>
      <c r="DF20" s="684"/>
      <c r="DG20" s="684"/>
      <c r="DH20" s="684"/>
      <c r="DI20" s="684"/>
      <c r="DJ20" s="684"/>
      <c r="DK20" s="684"/>
      <c r="DL20" s="684"/>
      <c r="DM20" s="684"/>
      <c r="DN20" s="684"/>
      <c r="DO20" s="684"/>
      <c r="DP20" s="685"/>
      <c r="DQ20" s="692">
        <v>3047718</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5343</v>
      </c>
      <c r="S21" s="684"/>
      <c r="T21" s="684"/>
      <c r="U21" s="684"/>
      <c r="V21" s="684"/>
      <c r="W21" s="684"/>
      <c r="X21" s="684"/>
      <c r="Y21" s="685"/>
      <c r="Z21" s="686">
        <v>0.1</v>
      </c>
      <c r="AA21" s="686"/>
      <c r="AB21" s="686"/>
      <c r="AC21" s="686"/>
      <c r="AD21" s="687">
        <v>5343</v>
      </c>
      <c r="AE21" s="687"/>
      <c r="AF21" s="687"/>
      <c r="AG21" s="687"/>
      <c r="AH21" s="687"/>
      <c r="AI21" s="687"/>
      <c r="AJ21" s="687"/>
      <c r="AK21" s="687"/>
      <c r="AL21" s="688">
        <v>0.2</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177</v>
      </c>
      <c r="BH21" s="684"/>
      <c r="BI21" s="684"/>
      <c r="BJ21" s="684"/>
      <c r="BK21" s="684"/>
      <c r="BL21" s="684"/>
      <c r="BM21" s="684"/>
      <c r="BN21" s="685"/>
      <c r="BO21" s="686">
        <v>0</v>
      </c>
      <c r="BP21" s="686"/>
      <c r="BQ21" s="686"/>
      <c r="BR21" s="686"/>
      <c r="BS21" s="692" t="s">
        <v>223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2391995</v>
      </c>
      <c r="S22" s="684"/>
      <c r="T22" s="684"/>
      <c r="U22" s="684"/>
      <c r="V22" s="684"/>
      <c r="W22" s="684"/>
      <c r="X22" s="684"/>
      <c r="Y22" s="685"/>
      <c r="Z22" s="686">
        <v>47.2</v>
      </c>
      <c r="AA22" s="686"/>
      <c r="AB22" s="686"/>
      <c r="AC22" s="686"/>
      <c r="AD22" s="687">
        <v>1213911</v>
      </c>
      <c r="AE22" s="687"/>
      <c r="AF22" s="687"/>
      <c r="AG22" s="687"/>
      <c r="AH22" s="687"/>
      <c r="AI22" s="687"/>
      <c r="AJ22" s="687"/>
      <c r="AK22" s="687"/>
      <c r="AL22" s="688">
        <v>55.9</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223</v>
      </c>
      <c r="BH22" s="684"/>
      <c r="BI22" s="684"/>
      <c r="BJ22" s="684"/>
      <c r="BK22" s="684"/>
      <c r="BL22" s="684"/>
      <c r="BM22" s="684"/>
      <c r="BN22" s="685"/>
      <c r="BO22" s="686" t="s">
        <v>223</v>
      </c>
      <c r="BP22" s="686"/>
      <c r="BQ22" s="686"/>
      <c r="BR22" s="686"/>
      <c r="BS22" s="692" t="s">
        <v>223</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1213911</v>
      </c>
      <c r="S23" s="684"/>
      <c r="T23" s="684"/>
      <c r="U23" s="684"/>
      <c r="V23" s="684"/>
      <c r="W23" s="684"/>
      <c r="X23" s="684"/>
      <c r="Y23" s="685"/>
      <c r="Z23" s="686">
        <v>24</v>
      </c>
      <c r="AA23" s="686"/>
      <c r="AB23" s="686"/>
      <c r="AC23" s="686"/>
      <c r="AD23" s="687">
        <v>1213911</v>
      </c>
      <c r="AE23" s="687"/>
      <c r="AF23" s="687"/>
      <c r="AG23" s="687"/>
      <c r="AH23" s="687"/>
      <c r="AI23" s="687"/>
      <c r="AJ23" s="687"/>
      <c r="AK23" s="687"/>
      <c r="AL23" s="688">
        <v>55.9</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223</v>
      </c>
      <c r="BH23" s="684"/>
      <c r="BI23" s="684"/>
      <c r="BJ23" s="684"/>
      <c r="BK23" s="684"/>
      <c r="BL23" s="684"/>
      <c r="BM23" s="684"/>
      <c r="BN23" s="685"/>
      <c r="BO23" s="686" t="s">
        <v>223</v>
      </c>
      <c r="BP23" s="686"/>
      <c r="BQ23" s="686"/>
      <c r="BR23" s="686"/>
      <c r="BS23" s="692" t="s">
        <v>223</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1043662</v>
      </c>
      <c r="S24" s="684"/>
      <c r="T24" s="684"/>
      <c r="U24" s="684"/>
      <c r="V24" s="684"/>
      <c r="W24" s="684"/>
      <c r="X24" s="684"/>
      <c r="Y24" s="685"/>
      <c r="Z24" s="686">
        <v>20.6</v>
      </c>
      <c r="AA24" s="686"/>
      <c r="AB24" s="686"/>
      <c r="AC24" s="686"/>
      <c r="AD24" s="687" t="s">
        <v>230</v>
      </c>
      <c r="AE24" s="687"/>
      <c r="AF24" s="687"/>
      <c r="AG24" s="687"/>
      <c r="AH24" s="687"/>
      <c r="AI24" s="687"/>
      <c r="AJ24" s="687"/>
      <c r="AK24" s="687"/>
      <c r="AL24" s="688" t="s">
        <v>223</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230</v>
      </c>
      <c r="BP24" s="686"/>
      <c r="BQ24" s="686"/>
      <c r="BR24" s="686"/>
      <c r="BS24" s="692" t="s">
        <v>223</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1427785</v>
      </c>
      <c r="CS24" s="673"/>
      <c r="CT24" s="673"/>
      <c r="CU24" s="673"/>
      <c r="CV24" s="673"/>
      <c r="CW24" s="673"/>
      <c r="CX24" s="673"/>
      <c r="CY24" s="674"/>
      <c r="CZ24" s="677">
        <v>33.799999999999997</v>
      </c>
      <c r="DA24" s="678"/>
      <c r="DB24" s="678"/>
      <c r="DC24" s="697"/>
      <c r="DD24" s="722">
        <v>1041221</v>
      </c>
      <c r="DE24" s="673"/>
      <c r="DF24" s="673"/>
      <c r="DG24" s="673"/>
      <c r="DH24" s="673"/>
      <c r="DI24" s="673"/>
      <c r="DJ24" s="673"/>
      <c r="DK24" s="674"/>
      <c r="DL24" s="722">
        <v>1013066</v>
      </c>
      <c r="DM24" s="673"/>
      <c r="DN24" s="673"/>
      <c r="DO24" s="673"/>
      <c r="DP24" s="673"/>
      <c r="DQ24" s="673"/>
      <c r="DR24" s="673"/>
      <c r="DS24" s="673"/>
      <c r="DT24" s="673"/>
      <c r="DU24" s="673"/>
      <c r="DV24" s="674"/>
      <c r="DW24" s="677">
        <v>44.9</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v>134422</v>
      </c>
      <c r="S25" s="684"/>
      <c r="T25" s="684"/>
      <c r="U25" s="684"/>
      <c r="V25" s="684"/>
      <c r="W25" s="684"/>
      <c r="X25" s="684"/>
      <c r="Y25" s="685"/>
      <c r="Z25" s="686">
        <v>2.7</v>
      </c>
      <c r="AA25" s="686"/>
      <c r="AB25" s="686"/>
      <c r="AC25" s="686"/>
      <c r="AD25" s="687" t="s">
        <v>230</v>
      </c>
      <c r="AE25" s="687"/>
      <c r="AF25" s="687"/>
      <c r="AG25" s="687"/>
      <c r="AH25" s="687"/>
      <c r="AI25" s="687"/>
      <c r="AJ25" s="687"/>
      <c r="AK25" s="687"/>
      <c r="AL25" s="688" t="s">
        <v>223</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230</v>
      </c>
      <c r="BP25" s="686"/>
      <c r="BQ25" s="686"/>
      <c r="BR25" s="686"/>
      <c r="BS25" s="692" t="s">
        <v>230</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557482</v>
      </c>
      <c r="CS25" s="719"/>
      <c r="CT25" s="719"/>
      <c r="CU25" s="719"/>
      <c r="CV25" s="719"/>
      <c r="CW25" s="719"/>
      <c r="CX25" s="719"/>
      <c r="CY25" s="720"/>
      <c r="CZ25" s="688">
        <v>13.2</v>
      </c>
      <c r="DA25" s="717"/>
      <c r="DB25" s="717"/>
      <c r="DC25" s="721"/>
      <c r="DD25" s="692">
        <v>520540</v>
      </c>
      <c r="DE25" s="719"/>
      <c r="DF25" s="719"/>
      <c r="DG25" s="719"/>
      <c r="DH25" s="719"/>
      <c r="DI25" s="719"/>
      <c r="DJ25" s="719"/>
      <c r="DK25" s="720"/>
      <c r="DL25" s="692">
        <v>508324</v>
      </c>
      <c r="DM25" s="719"/>
      <c r="DN25" s="719"/>
      <c r="DO25" s="719"/>
      <c r="DP25" s="719"/>
      <c r="DQ25" s="719"/>
      <c r="DR25" s="719"/>
      <c r="DS25" s="719"/>
      <c r="DT25" s="719"/>
      <c r="DU25" s="719"/>
      <c r="DV25" s="720"/>
      <c r="DW25" s="688">
        <v>22.5</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3334340</v>
      </c>
      <c r="S26" s="684"/>
      <c r="T26" s="684"/>
      <c r="U26" s="684"/>
      <c r="V26" s="684"/>
      <c r="W26" s="684"/>
      <c r="X26" s="684"/>
      <c r="Y26" s="685"/>
      <c r="Z26" s="686">
        <v>65.900000000000006</v>
      </c>
      <c r="AA26" s="686"/>
      <c r="AB26" s="686"/>
      <c r="AC26" s="686"/>
      <c r="AD26" s="687">
        <v>2156256</v>
      </c>
      <c r="AE26" s="687"/>
      <c r="AF26" s="687"/>
      <c r="AG26" s="687"/>
      <c r="AH26" s="687"/>
      <c r="AI26" s="687"/>
      <c r="AJ26" s="687"/>
      <c r="AK26" s="687"/>
      <c r="AL26" s="688">
        <v>99.3</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230</v>
      </c>
      <c r="BP26" s="686"/>
      <c r="BQ26" s="686"/>
      <c r="BR26" s="686"/>
      <c r="BS26" s="692" t="s">
        <v>223</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316031</v>
      </c>
      <c r="CS26" s="684"/>
      <c r="CT26" s="684"/>
      <c r="CU26" s="684"/>
      <c r="CV26" s="684"/>
      <c r="CW26" s="684"/>
      <c r="CX26" s="684"/>
      <c r="CY26" s="685"/>
      <c r="CZ26" s="688">
        <v>7.5</v>
      </c>
      <c r="DA26" s="717"/>
      <c r="DB26" s="717"/>
      <c r="DC26" s="721"/>
      <c r="DD26" s="692">
        <v>285722</v>
      </c>
      <c r="DE26" s="684"/>
      <c r="DF26" s="684"/>
      <c r="DG26" s="684"/>
      <c r="DH26" s="684"/>
      <c r="DI26" s="684"/>
      <c r="DJ26" s="684"/>
      <c r="DK26" s="685"/>
      <c r="DL26" s="692" t="s">
        <v>223</v>
      </c>
      <c r="DM26" s="684"/>
      <c r="DN26" s="684"/>
      <c r="DO26" s="684"/>
      <c r="DP26" s="684"/>
      <c r="DQ26" s="684"/>
      <c r="DR26" s="684"/>
      <c r="DS26" s="684"/>
      <c r="DT26" s="684"/>
      <c r="DU26" s="684"/>
      <c r="DV26" s="685"/>
      <c r="DW26" s="688" t="s">
        <v>230</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820</v>
      </c>
      <c r="S27" s="684"/>
      <c r="T27" s="684"/>
      <c r="U27" s="684"/>
      <c r="V27" s="684"/>
      <c r="W27" s="684"/>
      <c r="X27" s="684"/>
      <c r="Y27" s="685"/>
      <c r="Z27" s="686">
        <v>0</v>
      </c>
      <c r="AA27" s="686"/>
      <c r="AB27" s="686"/>
      <c r="AC27" s="686"/>
      <c r="AD27" s="687">
        <v>820</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743291</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496498</v>
      </c>
      <c r="CS27" s="719"/>
      <c r="CT27" s="719"/>
      <c r="CU27" s="719"/>
      <c r="CV27" s="719"/>
      <c r="CW27" s="719"/>
      <c r="CX27" s="719"/>
      <c r="CY27" s="720"/>
      <c r="CZ27" s="688">
        <v>11.8</v>
      </c>
      <c r="DA27" s="717"/>
      <c r="DB27" s="717"/>
      <c r="DC27" s="721"/>
      <c r="DD27" s="692">
        <v>159899</v>
      </c>
      <c r="DE27" s="719"/>
      <c r="DF27" s="719"/>
      <c r="DG27" s="719"/>
      <c r="DH27" s="719"/>
      <c r="DI27" s="719"/>
      <c r="DJ27" s="719"/>
      <c r="DK27" s="720"/>
      <c r="DL27" s="692">
        <v>143960</v>
      </c>
      <c r="DM27" s="719"/>
      <c r="DN27" s="719"/>
      <c r="DO27" s="719"/>
      <c r="DP27" s="719"/>
      <c r="DQ27" s="719"/>
      <c r="DR27" s="719"/>
      <c r="DS27" s="719"/>
      <c r="DT27" s="719"/>
      <c r="DU27" s="719"/>
      <c r="DV27" s="720"/>
      <c r="DW27" s="688">
        <v>6.4</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8532</v>
      </c>
      <c r="S28" s="684"/>
      <c r="T28" s="684"/>
      <c r="U28" s="684"/>
      <c r="V28" s="684"/>
      <c r="W28" s="684"/>
      <c r="X28" s="684"/>
      <c r="Y28" s="685"/>
      <c r="Z28" s="686">
        <v>0.2</v>
      </c>
      <c r="AA28" s="686"/>
      <c r="AB28" s="686"/>
      <c r="AC28" s="686"/>
      <c r="AD28" s="687">
        <v>7522</v>
      </c>
      <c r="AE28" s="687"/>
      <c r="AF28" s="687"/>
      <c r="AG28" s="687"/>
      <c r="AH28" s="687"/>
      <c r="AI28" s="687"/>
      <c r="AJ28" s="687"/>
      <c r="AK28" s="687"/>
      <c r="AL28" s="688">
        <v>0.3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373805</v>
      </c>
      <c r="CS28" s="684"/>
      <c r="CT28" s="684"/>
      <c r="CU28" s="684"/>
      <c r="CV28" s="684"/>
      <c r="CW28" s="684"/>
      <c r="CX28" s="684"/>
      <c r="CY28" s="685"/>
      <c r="CZ28" s="688">
        <v>8.9</v>
      </c>
      <c r="DA28" s="717"/>
      <c r="DB28" s="717"/>
      <c r="DC28" s="721"/>
      <c r="DD28" s="692">
        <v>360782</v>
      </c>
      <c r="DE28" s="684"/>
      <c r="DF28" s="684"/>
      <c r="DG28" s="684"/>
      <c r="DH28" s="684"/>
      <c r="DI28" s="684"/>
      <c r="DJ28" s="684"/>
      <c r="DK28" s="685"/>
      <c r="DL28" s="692">
        <v>360782</v>
      </c>
      <c r="DM28" s="684"/>
      <c r="DN28" s="684"/>
      <c r="DO28" s="684"/>
      <c r="DP28" s="684"/>
      <c r="DQ28" s="684"/>
      <c r="DR28" s="684"/>
      <c r="DS28" s="684"/>
      <c r="DT28" s="684"/>
      <c r="DU28" s="684"/>
      <c r="DV28" s="685"/>
      <c r="DW28" s="688">
        <v>16</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45622</v>
      </c>
      <c r="S29" s="684"/>
      <c r="T29" s="684"/>
      <c r="U29" s="684"/>
      <c r="V29" s="684"/>
      <c r="W29" s="684"/>
      <c r="X29" s="684"/>
      <c r="Y29" s="685"/>
      <c r="Z29" s="686">
        <v>0.9</v>
      </c>
      <c r="AA29" s="686"/>
      <c r="AB29" s="686"/>
      <c r="AC29" s="686"/>
      <c r="AD29" s="687">
        <v>6635</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373805</v>
      </c>
      <c r="CS29" s="719"/>
      <c r="CT29" s="719"/>
      <c r="CU29" s="719"/>
      <c r="CV29" s="719"/>
      <c r="CW29" s="719"/>
      <c r="CX29" s="719"/>
      <c r="CY29" s="720"/>
      <c r="CZ29" s="688">
        <v>8.9</v>
      </c>
      <c r="DA29" s="717"/>
      <c r="DB29" s="717"/>
      <c r="DC29" s="721"/>
      <c r="DD29" s="692">
        <v>360782</v>
      </c>
      <c r="DE29" s="719"/>
      <c r="DF29" s="719"/>
      <c r="DG29" s="719"/>
      <c r="DH29" s="719"/>
      <c r="DI29" s="719"/>
      <c r="DJ29" s="719"/>
      <c r="DK29" s="720"/>
      <c r="DL29" s="692">
        <v>360782</v>
      </c>
      <c r="DM29" s="719"/>
      <c r="DN29" s="719"/>
      <c r="DO29" s="719"/>
      <c r="DP29" s="719"/>
      <c r="DQ29" s="719"/>
      <c r="DR29" s="719"/>
      <c r="DS29" s="719"/>
      <c r="DT29" s="719"/>
      <c r="DU29" s="719"/>
      <c r="DV29" s="720"/>
      <c r="DW29" s="688">
        <v>16</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3293</v>
      </c>
      <c r="S30" s="684"/>
      <c r="T30" s="684"/>
      <c r="U30" s="684"/>
      <c r="V30" s="684"/>
      <c r="W30" s="684"/>
      <c r="X30" s="684"/>
      <c r="Y30" s="685"/>
      <c r="Z30" s="686">
        <v>0.1</v>
      </c>
      <c r="AA30" s="686"/>
      <c r="AB30" s="686"/>
      <c r="AC30" s="686"/>
      <c r="AD30" s="687" t="s">
        <v>223</v>
      </c>
      <c r="AE30" s="687"/>
      <c r="AF30" s="687"/>
      <c r="AG30" s="687"/>
      <c r="AH30" s="687"/>
      <c r="AI30" s="687"/>
      <c r="AJ30" s="687"/>
      <c r="AK30" s="687"/>
      <c r="AL30" s="688" t="s">
        <v>223</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357903</v>
      </c>
      <c r="CS30" s="684"/>
      <c r="CT30" s="684"/>
      <c r="CU30" s="684"/>
      <c r="CV30" s="684"/>
      <c r="CW30" s="684"/>
      <c r="CX30" s="684"/>
      <c r="CY30" s="685"/>
      <c r="CZ30" s="688">
        <v>8.5</v>
      </c>
      <c r="DA30" s="717"/>
      <c r="DB30" s="717"/>
      <c r="DC30" s="721"/>
      <c r="DD30" s="692">
        <v>344880</v>
      </c>
      <c r="DE30" s="684"/>
      <c r="DF30" s="684"/>
      <c r="DG30" s="684"/>
      <c r="DH30" s="684"/>
      <c r="DI30" s="684"/>
      <c r="DJ30" s="684"/>
      <c r="DK30" s="685"/>
      <c r="DL30" s="692">
        <v>344880</v>
      </c>
      <c r="DM30" s="684"/>
      <c r="DN30" s="684"/>
      <c r="DO30" s="684"/>
      <c r="DP30" s="684"/>
      <c r="DQ30" s="684"/>
      <c r="DR30" s="684"/>
      <c r="DS30" s="684"/>
      <c r="DT30" s="684"/>
      <c r="DU30" s="684"/>
      <c r="DV30" s="685"/>
      <c r="DW30" s="688">
        <v>15.3</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388451</v>
      </c>
      <c r="S31" s="684"/>
      <c r="T31" s="684"/>
      <c r="U31" s="684"/>
      <c r="V31" s="684"/>
      <c r="W31" s="684"/>
      <c r="X31" s="684"/>
      <c r="Y31" s="685"/>
      <c r="Z31" s="686">
        <v>7.7</v>
      </c>
      <c r="AA31" s="686"/>
      <c r="AB31" s="686"/>
      <c r="AC31" s="686"/>
      <c r="AD31" s="687" t="s">
        <v>230</v>
      </c>
      <c r="AE31" s="687"/>
      <c r="AF31" s="687"/>
      <c r="AG31" s="687"/>
      <c r="AH31" s="687"/>
      <c r="AI31" s="687"/>
      <c r="AJ31" s="687"/>
      <c r="AK31" s="687"/>
      <c r="AL31" s="688" t="s">
        <v>230</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98.9</v>
      </c>
      <c r="BH31" s="738"/>
      <c r="BI31" s="738"/>
      <c r="BJ31" s="738"/>
      <c r="BK31" s="738"/>
      <c r="BL31" s="738"/>
      <c r="BM31" s="678">
        <v>96.1</v>
      </c>
      <c r="BN31" s="738"/>
      <c r="BO31" s="738"/>
      <c r="BP31" s="738"/>
      <c r="BQ31" s="739"/>
      <c r="BR31" s="751">
        <v>98.4</v>
      </c>
      <c r="BS31" s="738"/>
      <c r="BT31" s="738"/>
      <c r="BU31" s="738"/>
      <c r="BV31" s="738"/>
      <c r="BW31" s="738"/>
      <c r="BX31" s="678">
        <v>95</v>
      </c>
      <c r="BY31" s="738"/>
      <c r="BZ31" s="738"/>
      <c r="CA31" s="738"/>
      <c r="CB31" s="739"/>
      <c r="CD31" s="725"/>
      <c r="CE31" s="726"/>
      <c r="CF31" s="698" t="s">
        <v>310</v>
      </c>
      <c r="CG31" s="699"/>
      <c r="CH31" s="699"/>
      <c r="CI31" s="699"/>
      <c r="CJ31" s="699"/>
      <c r="CK31" s="699"/>
      <c r="CL31" s="699"/>
      <c r="CM31" s="699"/>
      <c r="CN31" s="699"/>
      <c r="CO31" s="699"/>
      <c r="CP31" s="699"/>
      <c r="CQ31" s="700"/>
      <c r="CR31" s="683">
        <v>15902</v>
      </c>
      <c r="CS31" s="719"/>
      <c r="CT31" s="719"/>
      <c r="CU31" s="719"/>
      <c r="CV31" s="719"/>
      <c r="CW31" s="719"/>
      <c r="CX31" s="719"/>
      <c r="CY31" s="720"/>
      <c r="CZ31" s="688">
        <v>0.4</v>
      </c>
      <c r="DA31" s="717"/>
      <c r="DB31" s="717"/>
      <c r="DC31" s="721"/>
      <c r="DD31" s="692">
        <v>15902</v>
      </c>
      <c r="DE31" s="719"/>
      <c r="DF31" s="719"/>
      <c r="DG31" s="719"/>
      <c r="DH31" s="719"/>
      <c r="DI31" s="719"/>
      <c r="DJ31" s="719"/>
      <c r="DK31" s="720"/>
      <c r="DL31" s="692">
        <v>15902</v>
      </c>
      <c r="DM31" s="719"/>
      <c r="DN31" s="719"/>
      <c r="DO31" s="719"/>
      <c r="DP31" s="719"/>
      <c r="DQ31" s="719"/>
      <c r="DR31" s="719"/>
      <c r="DS31" s="719"/>
      <c r="DT31" s="719"/>
      <c r="DU31" s="719"/>
      <c r="DV31" s="720"/>
      <c r="DW31" s="688">
        <v>0.7</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230</v>
      </c>
      <c r="S32" s="684"/>
      <c r="T32" s="684"/>
      <c r="U32" s="684"/>
      <c r="V32" s="684"/>
      <c r="W32" s="684"/>
      <c r="X32" s="684"/>
      <c r="Y32" s="685"/>
      <c r="Z32" s="686" t="s">
        <v>250</v>
      </c>
      <c r="AA32" s="686"/>
      <c r="AB32" s="686"/>
      <c r="AC32" s="686"/>
      <c r="AD32" s="687" t="s">
        <v>223</v>
      </c>
      <c r="AE32" s="687"/>
      <c r="AF32" s="687"/>
      <c r="AG32" s="687"/>
      <c r="AH32" s="687"/>
      <c r="AI32" s="687"/>
      <c r="AJ32" s="687"/>
      <c r="AK32" s="687"/>
      <c r="AL32" s="688" t="s">
        <v>223</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99.1</v>
      </c>
      <c r="BH32" s="719"/>
      <c r="BI32" s="719"/>
      <c r="BJ32" s="719"/>
      <c r="BK32" s="719"/>
      <c r="BL32" s="719"/>
      <c r="BM32" s="689">
        <v>97</v>
      </c>
      <c r="BN32" s="749"/>
      <c r="BO32" s="749"/>
      <c r="BP32" s="749"/>
      <c r="BQ32" s="750"/>
      <c r="BR32" s="752">
        <v>98.3</v>
      </c>
      <c r="BS32" s="719"/>
      <c r="BT32" s="719"/>
      <c r="BU32" s="719"/>
      <c r="BV32" s="719"/>
      <c r="BW32" s="719"/>
      <c r="BX32" s="689">
        <v>95.8</v>
      </c>
      <c r="BY32" s="749"/>
      <c r="BZ32" s="749"/>
      <c r="CA32" s="749"/>
      <c r="CB32" s="750"/>
      <c r="CD32" s="727"/>
      <c r="CE32" s="728"/>
      <c r="CF32" s="698" t="s">
        <v>314</v>
      </c>
      <c r="CG32" s="699"/>
      <c r="CH32" s="699"/>
      <c r="CI32" s="699"/>
      <c r="CJ32" s="699"/>
      <c r="CK32" s="699"/>
      <c r="CL32" s="699"/>
      <c r="CM32" s="699"/>
      <c r="CN32" s="699"/>
      <c r="CO32" s="699"/>
      <c r="CP32" s="699"/>
      <c r="CQ32" s="700"/>
      <c r="CR32" s="683" t="s">
        <v>230</v>
      </c>
      <c r="CS32" s="684"/>
      <c r="CT32" s="684"/>
      <c r="CU32" s="684"/>
      <c r="CV32" s="684"/>
      <c r="CW32" s="684"/>
      <c r="CX32" s="684"/>
      <c r="CY32" s="685"/>
      <c r="CZ32" s="688" t="s">
        <v>230</v>
      </c>
      <c r="DA32" s="717"/>
      <c r="DB32" s="717"/>
      <c r="DC32" s="721"/>
      <c r="DD32" s="692" t="s">
        <v>223</v>
      </c>
      <c r="DE32" s="684"/>
      <c r="DF32" s="684"/>
      <c r="DG32" s="684"/>
      <c r="DH32" s="684"/>
      <c r="DI32" s="684"/>
      <c r="DJ32" s="684"/>
      <c r="DK32" s="685"/>
      <c r="DL32" s="692" t="s">
        <v>223</v>
      </c>
      <c r="DM32" s="684"/>
      <c r="DN32" s="684"/>
      <c r="DO32" s="684"/>
      <c r="DP32" s="684"/>
      <c r="DQ32" s="684"/>
      <c r="DR32" s="684"/>
      <c r="DS32" s="684"/>
      <c r="DT32" s="684"/>
      <c r="DU32" s="684"/>
      <c r="DV32" s="685"/>
      <c r="DW32" s="688" t="s">
        <v>250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393735</v>
      </c>
      <c r="S33" s="684"/>
      <c r="T33" s="684"/>
      <c r="U33" s="684"/>
      <c r="V33" s="684"/>
      <c r="W33" s="684"/>
      <c r="X33" s="684"/>
      <c r="Y33" s="685"/>
      <c r="Z33" s="686">
        <v>7.8</v>
      </c>
      <c r="AA33" s="686"/>
      <c r="AB33" s="686"/>
      <c r="AC33" s="686"/>
      <c r="AD33" s="687" t="s">
        <v>250</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98.5</v>
      </c>
      <c r="BH33" s="754"/>
      <c r="BI33" s="754"/>
      <c r="BJ33" s="754"/>
      <c r="BK33" s="754"/>
      <c r="BL33" s="754"/>
      <c r="BM33" s="755">
        <v>94.6</v>
      </c>
      <c r="BN33" s="754"/>
      <c r="BO33" s="754"/>
      <c r="BP33" s="754"/>
      <c r="BQ33" s="756"/>
      <c r="BR33" s="753">
        <v>98.2</v>
      </c>
      <c r="BS33" s="754"/>
      <c r="BT33" s="754"/>
      <c r="BU33" s="754"/>
      <c r="BV33" s="754"/>
      <c r="BW33" s="754"/>
      <c r="BX33" s="755">
        <v>93.5</v>
      </c>
      <c r="BY33" s="754"/>
      <c r="BZ33" s="754"/>
      <c r="CA33" s="754"/>
      <c r="CB33" s="756"/>
      <c r="CD33" s="698" t="s">
        <v>317</v>
      </c>
      <c r="CE33" s="699"/>
      <c r="CF33" s="699"/>
      <c r="CG33" s="699"/>
      <c r="CH33" s="699"/>
      <c r="CI33" s="699"/>
      <c r="CJ33" s="699"/>
      <c r="CK33" s="699"/>
      <c r="CL33" s="699"/>
      <c r="CM33" s="699"/>
      <c r="CN33" s="699"/>
      <c r="CO33" s="699"/>
      <c r="CP33" s="699"/>
      <c r="CQ33" s="700"/>
      <c r="CR33" s="683">
        <v>2310259</v>
      </c>
      <c r="CS33" s="719"/>
      <c r="CT33" s="719"/>
      <c r="CU33" s="719"/>
      <c r="CV33" s="719"/>
      <c r="CW33" s="719"/>
      <c r="CX33" s="719"/>
      <c r="CY33" s="720"/>
      <c r="CZ33" s="688">
        <v>54.8</v>
      </c>
      <c r="DA33" s="717"/>
      <c r="DB33" s="717"/>
      <c r="DC33" s="721"/>
      <c r="DD33" s="692">
        <v>1883927</v>
      </c>
      <c r="DE33" s="719"/>
      <c r="DF33" s="719"/>
      <c r="DG33" s="719"/>
      <c r="DH33" s="719"/>
      <c r="DI33" s="719"/>
      <c r="DJ33" s="719"/>
      <c r="DK33" s="720"/>
      <c r="DL33" s="692">
        <v>1113233</v>
      </c>
      <c r="DM33" s="719"/>
      <c r="DN33" s="719"/>
      <c r="DO33" s="719"/>
      <c r="DP33" s="719"/>
      <c r="DQ33" s="719"/>
      <c r="DR33" s="719"/>
      <c r="DS33" s="719"/>
      <c r="DT33" s="719"/>
      <c r="DU33" s="719"/>
      <c r="DV33" s="720"/>
      <c r="DW33" s="688">
        <v>49.3</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6253</v>
      </c>
      <c r="S34" s="684"/>
      <c r="T34" s="684"/>
      <c r="U34" s="684"/>
      <c r="V34" s="684"/>
      <c r="W34" s="684"/>
      <c r="X34" s="684"/>
      <c r="Y34" s="685"/>
      <c r="Z34" s="686">
        <v>0.1</v>
      </c>
      <c r="AA34" s="686"/>
      <c r="AB34" s="686"/>
      <c r="AC34" s="686"/>
      <c r="AD34" s="687">
        <v>830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804693</v>
      </c>
      <c r="CS34" s="684"/>
      <c r="CT34" s="684"/>
      <c r="CU34" s="684"/>
      <c r="CV34" s="684"/>
      <c r="CW34" s="684"/>
      <c r="CX34" s="684"/>
      <c r="CY34" s="685"/>
      <c r="CZ34" s="688">
        <v>19.100000000000001</v>
      </c>
      <c r="DA34" s="717"/>
      <c r="DB34" s="717"/>
      <c r="DC34" s="721"/>
      <c r="DD34" s="692">
        <v>503689</v>
      </c>
      <c r="DE34" s="684"/>
      <c r="DF34" s="684"/>
      <c r="DG34" s="684"/>
      <c r="DH34" s="684"/>
      <c r="DI34" s="684"/>
      <c r="DJ34" s="684"/>
      <c r="DK34" s="685"/>
      <c r="DL34" s="692">
        <v>406344</v>
      </c>
      <c r="DM34" s="684"/>
      <c r="DN34" s="684"/>
      <c r="DO34" s="684"/>
      <c r="DP34" s="684"/>
      <c r="DQ34" s="684"/>
      <c r="DR34" s="684"/>
      <c r="DS34" s="684"/>
      <c r="DT34" s="684"/>
      <c r="DU34" s="684"/>
      <c r="DV34" s="685"/>
      <c r="DW34" s="688">
        <v>18</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82003</v>
      </c>
      <c r="S35" s="684"/>
      <c r="T35" s="684"/>
      <c r="U35" s="684"/>
      <c r="V35" s="684"/>
      <c r="W35" s="684"/>
      <c r="X35" s="684"/>
      <c r="Y35" s="685"/>
      <c r="Z35" s="686">
        <v>1.6</v>
      </c>
      <c r="AA35" s="686"/>
      <c r="AB35" s="686"/>
      <c r="AC35" s="686"/>
      <c r="AD35" s="687" t="s">
        <v>223</v>
      </c>
      <c r="AE35" s="687"/>
      <c r="AF35" s="687"/>
      <c r="AG35" s="687"/>
      <c r="AH35" s="687"/>
      <c r="AI35" s="687"/>
      <c r="AJ35" s="687"/>
      <c r="AK35" s="687"/>
      <c r="AL35" s="688" t="s">
        <v>223</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46502</v>
      </c>
      <c r="CS35" s="719"/>
      <c r="CT35" s="719"/>
      <c r="CU35" s="719"/>
      <c r="CV35" s="719"/>
      <c r="CW35" s="719"/>
      <c r="CX35" s="719"/>
      <c r="CY35" s="720"/>
      <c r="CZ35" s="688">
        <v>1.1000000000000001</v>
      </c>
      <c r="DA35" s="717"/>
      <c r="DB35" s="717"/>
      <c r="DC35" s="721"/>
      <c r="DD35" s="692">
        <v>37835</v>
      </c>
      <c r="DE35" s="719"/>
      <c r="DF35" s="719"/>
      <c r="DG35" s="719"/>
      <c r="DH35" s="719"/>
      <c r="DI35" s="719"/>
      <c r="DJ35" s="719"/>
      <c r="DK35" s="720"/>
      <c r="DL35" s="692">
        <v>37716</v>
      </c>
      <c r="DM35" s="719"/>
      <c r="DN35" s="719"/>
      <c r="DO35" s="719"/>
      <c r="DP35" s="719"/>
      <c r="DQ35" s="719"/>
      <c r="DR35" s="719"/>
      <c r="DS35" s="719"/>
      <c r="DT35" s="719"/>
      <c r="DU35" s="719"/>
      <c r="DV35" s="720"/>
      <c r="DW35" s="688">
        <v>1.7</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260837</v>
      </c>
      <c r="S36" s="684"/>
      <c r="T36" s="684"/>
      <c r="U36" s="684"/>
      <c r="V36" s="684"/>
      <c r="W36" s="684"/>
      <c r="X36" s="684"/>
      <c r="Y36" s="685"/>
      <c r="Z36" s="686">
        <v>5.2</v>
      </c>
      <c r="AA36" s="686"/>
      <c r="AB36" s="686"/>
      <c r="AC36" s="686"/>
      <c r="AD36" s="687" t="s">
        <v>223</v>
      </c>
      <c r="AE36" s="687"/>
      <c r="AF36" s="687"/>
      <c r="AG36" s="687"/>
      <c r="AH36" s="687"/>
      <c r="AI36" s="687"/>
      <c r="AJ36" s="687"/>
      <c r="AK36" s="687"/>
      <c r="AL36" s="688" t="s">
        <v>223</v>
      </c>
      <c r="AM36" s="689"/>
      <c r="AN36" s="689"/>
      <c r="AO36" s="690"/>
      <c r="AP36" s="235"/>
      <c r="AQ36" s="757" t="s">
        <v>325</v>
      </c>
      <c r="AR36" s="758"/>
      <c r="AS36" s="758"/>
      <c r="AT36" s="758"/>
      <c r="AU36" s="758"/>
      <c r="AV36" s="758"/>
      <c r="AW36" s="758"/>
      <c r="AX36" s="758"/>
      <c r="AY36" s="759"/>
      <c r="AZ36" s="672">
        <v>532934</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90072</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684426</v>
      </c>
      <c r="CS36" s="684"/>
      <c r="CT36" s="684"/>
      <c r="CU36" s="684"/>
      <c r="CV36" s="684"/>
      <c r="CW36" s="684"/>
      <c r="CX36" s="684"/>
      <c r="CY36" s="685"/>
      <c r="CZ36" s="688">
        <v>16.2</v>
      </c>
      <c r="DA36" s="717"/>
      <c r="DB36" s="717"/>
      <c r="DC36" s="721"/>
      <c r="DD36" s="692">
        <v>611227</v>
      </c>
      <c r="DE36" s="684"/>
      <c r="DF36" s="684"/>
      <c r="DG36" s="684"/>
      <c r="DH36" s="684"/>
      <c r="DI36" s="684"/>
      <c r="DJ36" s="684"/>
      <c r="DK36" s="685"/>
      <c r="DL36" s="692">
        <v>363588</v>
      </c>
      <c r="DM36" s="684"/>
      <c r="DN36" s="684"/>
      <c r="DO36" s="684"/>
      <c r="DP36" s="684"/>
      <c r="DQ36" s="684"/>
      <c r="DR36" s="684"/>
      <c r="DS36" s="684"/>
      <c r="DT36" s="684"/>
      <c r="DU36" s="684"/>
      <c r="DV36" s="685"/>
      <c r="DW36" s="688">
        <v>16.100000000000001</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179945</v>
      </c>
      <c r="S37" s="684"/>
      <c r="T37" s="684"/>
      <c r="U37" s="684"/>
      <c r="V37" s="684"/>
      <c r="W37" s="684"/>
      <c r="X37" s="684"/>
      <c r="Y37" s="685"/>
      <c r="Z37" s="686">
        <v>3.6</v>
      </c>
      <c r="AA37" s="686"/>
      <c r="AB37" s="686"/>
      <c r="AC37" s="686"/>
      <c r="AD37" s="687" t="s">
        <v>230</v>
      </c>
      <c r="AE37" s="687"/>
      <c r="AF37" s="687"/>
      <c r="AG37" s="687"/>
      <c r="AH37" s="687"/>
      <c r="AI37" s="687"/>
      <c r="AJ37" s="687"/>
      <c r="AK37" s="687"/>
      <c r="AL37" s="688" t="s">
        <v>223</v>
      </c>
      <c r="AM37" s="689"/>
      <c r="AN37" s="689"/>
      <c r="AO37" s="690"/>
      <c r="AQ37" s="761" t="s">
        <v>329</v>
      </c>
      <c r="AR37" s="762"/>
      <c r="AS37" s="762"/>
      <c r="AT37" s="762"/>
      <c r="AU37" s="762"/>
      <c r="AV37" s="762"/>
      <c r="AW37" s="762"/>
      <c r="AX37" s="762"/>
      <c r="AY37" s="763"/>
      <c r="AZ37" s="683">
        <v>157067</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83484</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322811</v>
      </c>
      <c r="CS37" s="719"/>
      <c r="CT37" s="719"/>
      <c r="CU37" s="719"/>
      <c r="CV37" s="719"/>
      <c r="CW37" s="719"/>
      <c r="CX37" s="719"/>
      <c r="CY37" s="720"/>
      <c r="CZ37" s="688">
        <v>7.7</v>
      </c>
      <c r="DA37" s="717"/>
      <c r="DB37" s="717"/>
      <c r="DC37" s="721"/>
      <c r="DD37" s="692">
        <v>322811</v>
      </c>
      <c r="DE37" s="719"/>
      <c r="DF37" s="719"/>
      <c r="DG37" s="719"/>
      <c r="DH37" s="719"/>
      <c r="DI37" s="719"/>
      <c r="DJ37" s="719"/>
      <c r="DK37" s="720"/>
      <c r="DL37" s="692">
        <v>176508</v>
      </c>
      <c r="DM37" s="719"/>
      <c r="DN37" s="719"/>
      <c r="DO37" s="719"/>
      <c r="DP37" s="719"/>
      <c r="DQ37" s="719"/>
      <c r="DR37" s="719"/>
      <c r="DS37" s="719"/>
      <c r="DT37" s="719"/>
      <c r="DU37" s="719"/>
      <c r="DV37" s="720"/>
      <c r="DW37" s="688">
        <v>7.8</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107811</v>
      </c>
      <c r="S38" s="684"/>
      <c r="T38" s="684"/>
      <c r="U38" s="684"/>
      <c r="V38" s="684"/>
      <c r="W38" s="684"/>
      <c r="X38" s="684"/>
      <c r="Y38" s="685"/>
      <c r="Z38" s="686">
        <v>2.1</v>
      </c>
      <c r="AA38" s="686"/>
      <c r="AB38" s="686"/>
      <c r="AC38" s="686"/>
      <c r="AD38" s="687">
        <v>5</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96350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860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424899</v>
      </c>
      <c r="CS38" s="684"/>
      <c r="CT38" s="684"/>
      <c r="CU38" s="684"/>
      <c r="CV38" s="684"/>
      <c r="CW38" s="684"/>
      <c r="CX38" s="684"/>
      <c r="CY38" s="685"/>
      <c r="CZ38" s="688">
        <v>10.1</v>
      </c>
      <c r="DA38" s="717"/>
      <c r="DB38" s="717"/>
      <c r="DC38" s="721"/>
      <c r="DD38" s="692">
        <v>381542</v>
      </c>
      <c r="DE38" s="684"/>
      <c r="DF38" s="684"/>
      <c r="DG38" s="684"/>
      <c r="DH38" s="684"/>
      <c r="DI38" s="684"/>
      <c r="DJ38" s="684"/>
      <c r="DK38" s="685"/>
      <c r="DL38" s="692">
        <v>305585</v>
      </c>
      <c r="DM38" s="684"/>
      <c r="DN38" s="684"/>
      <c r="DO38" s="684"/>
      <c r="DP38" s="684"/>
      <c r="DQ38" s="684"/>
      <c r="DR38" s="684"/>
      <c r="DS38" s="684"/>
      <c r="DT38" s="684"/>
      <c r="DU38" s="684"/>
      <c r="DV38" s="685"/>
      <c r="DW38" s="688">
        <v>13.5</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251162</v>
      </c>
      <c r="S39" s="684"/>
      <c r="T39" s="684"/>
      <c r="U39" s="684"/>
      <c r="V39" s="684"/>
      <c r="W39" s="684"/>
      <c r="X39" s="684"/>
      <c r="Y39" s="685"/>
      <c r="Z39" s="686">
        <v>5</v>
      </c>
      <c r="AA39" s="686"/>
      <c r="AB39" s="686"/>
      <c r="AC39" s="686"/>
      <c r="AD39" s="687" t="s">
        <v>223</v>
      </c>
      <c r="AE39" s="687"/>
      <c r="AF39" s="687"/>
      <c r="AG39" s="687"/>
      <c r="AH39" s="687"/>
      <c r="AI39" s="687"/>
      <c r="AJ39" s="687"/>
      <c r="AK39" s="687"/>
      <c r="AL39" s="688" t="s">
        <v>230</v>
      </c>
      <c r="AM39" s="689"/>
      <c r="AN39" s="689"/>
      <c r="AO39" s="690"/>
      <c r="AQ39" s="761" t="s">
        <v>337</v>
      </c>
      <c r="AR39" s="762"/>
      <c r="AS39" s="762"/>
      <c r="AT39" s="762"/>
      <c r="AU39" s="762"/>
      <c r="AV39" s="762"/>
      <c r="AW39" s="762"/>
      <c r="AX39" s="762"/>
      <c r="AY39" s="763"/>
      <c r="AZ39" s="683">
        <v>11685</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1499</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340467</v>
      </c>
      <c r="CS39" s="719"/>
      <c r="CT39" s="719"/>
      <c r="CU39" s="719"/>
      <c r="CV39" s="719"/>
      <c r="CW39" s="719"/>
      <c r="CX39" s="719"/>
      <c r="CY39" s="720"/>
      <c r="CZ39" s="688">
        <v>8.1</v>
      </c>
      <c r="DA39" s="717"/>
      <c r="DB39" s="717"/>
      <c r="DC39" s="721"/>
      <c r="DD39" s="692">
        <v>340362</v>
      </c>
      <c r="DE39" s="719"/>
      <c r="DF39" s="719"/>
      <c r="DG39" s="719"/>
      <c r="DH39" s="719"/>
      <c r="DI39" s="719"/>
      <c r="DJ39" s="719"/>
      <c r="DK39" s="720"/>
      <c r="DL39" s="692" t="s">
        <v>230</v>
      </c>
      <c r="DM39" s="719"/>
      <c r="DN39" s="719"/>
      <c r="DO39" s="719"/>
      <c r="DP39" s="719"/>
      <c r="DQ39" s="719"/>
      <c r="DR39" s="719"/>
      <c r="DS39" s="719"/>
      <c r="DT39" s="719"/>
      <c r="DU39" s="719"/>
      <c r="DV39" s="720"/>
      <c r="DW39" s="688" t="s">
        <v>223</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223</v>
      </c>
      <c r="S40" s="684"/>
      <c r="T40" s="684"/>
      <c r="U40" s="684"/>
      <c r="V40" s="684"/>
      <c r="W40" s="684"/>
      <c r="X40" s="684"/>
      <c r="Y40" s="685"/>
      <c r="Z40" s="686" t="s">
        <v>230</v>
      </c>
      <c r="AA40" s="686"/>
      <c r="AB40" s="686"/>
      <c r="AC40" s="686"/>
      <c r="AD40" s="687" t="s">
        <v>223</v>
      </c>
      <c r="AE40" s="687"/>
      <c r="AF40" s="687"/>
      <c r="AG40" s="687"/>
      <c r="AH40" s="687"/>
      <c r="AI40" s="687"/>
      <c r="AJ40" s="687"/>
      <c r="AK40" s="687"/>
      <c r="AL40" s="688" t="s">
        <v>223</v>
      </c>
      <c r="AM40" s="689"/>
      <c r="AN40" s="689"/>
      <c r="AO40" s="690"/>
      <c r="AQ40" s="761" t="s">
        <v>341</v>
      </c>
      <c r="AR40" s="762"/>
      <c r="AS40" s="762"/>
      <c r="AT40" s="762"/>
      <c r="AU40" s="762"/>
      <c r="AV40" s="762"/>
      <c r="AW40" s="762"/>
      <c r="AX40" s="762"/>
      <c r="AY40" s="763"/>
      <c r="AZ40" s="683" t="s">
        <v>230</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88</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9272</v>
      </c>
      <c r="CS40" s="684"/>
      <c r="CT40" s="684"/>
      <c r="CU40" s="684"/>
      <c r="CV40" s="684"/>
      <c r="CW40" s="684"/>
      <c r="CX40" s="684"/>
      <c r="CY40" s="685"/>
      <c r="CZ40" s="688">
        <v>0.2</v>
      </c>
      <c r="DA40" s="717"/>
      <c r="DB40" s="717"/>
      <c r="DC40" s="721"/>
      <c r="DD40" s="692">
        <v>9272</v>
      </c>
      <c r="DE40" s="684"/>
      <c r="DF40" s="684"/>
      <c r="DG40" s="684"/>
      <c r="DH40" s="684"/>
      <c r="DI40" s="684"/>
      <c r="DJ40" s="684"/>
      <c r="DK40" s="685"/>
      <c r="DL40" s="692" t="s">
        <v>230</v>
      </c>
      <c r="DM40" s="684"/>
      <c r="DN40" s="684"/>
      <c r="DO40" s="684"/>
      <c r="DP40" s="684"/>
      <c r="DQ40" s="684"/>
      <c r="DR40" s="684"/>
      <c r="DS40" s="684"/>
      <c r="DT40" s="684"/>
      <c r="DU40" s="684"/>
      <c r="DV40" s="685"/>
      <c r="DW40" s="688" t="s">
        <v>172</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84462</v>
      </c>
      <c r="S41" s="684"/>
      <c r="T41" s="684"/>
      <c r="U41" s="684"/>
      <c r="V41" s="684"/>
      <c r="W41" s="684"/>
      <c r="X41" s="684"/>
      <c r="Y41" s="685"/>
      <c r="Z41" s="686">
        <v>1.7</v>
      </c>
      <c r="AA41" s="686"/>
      <c r="AB41" s="686"/>
      <c r="AC41" s="686"/>
      <c r="AD41" s="687" t="s">
        <v>230</v>
      </c>
      <c r="AE41" s="687"/>
      <c r="AF41" s="687"/>
      <c r="AG41" s="687"/>
      <c r="AH41" s="687"/>
      <c r="AI41" s="687"/>
      <c r="AJ41" s="687"/>
      <c r="AK41" s="687"/>
      <c r="AL41" s="688" t="s">
        <v>230</v>
      </c>
      <c r="AM41" s="689"/>
      <c r="AN41" s="689"/>
      <c r="AO41" s="690"/>
      <c r="AQ41" s="761" t="s">
        <v>346</v>
      </c>
      <c r="AR41" s="762"/>
      <c r="AS41" s="762"/>
      <c r="AT41" s="762"/>
      <c r="AU41" s="762"/>
      <c r="AV41" s="762"/>
      <c r="AW41" s="762"/>
      <c r="AX41" s="762"/>
      <c r="AY41" s="763"/>
      <c r="AZ41" s="683">
        <v>68253</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230</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250</v>
      </c>
      <c r="CS41" s="719"/>
      <c r="CT41" s="719"/>
      <c r="CU41" s="719"/>
      <c r="CV41" s="719"/>
      <c r="CW41" s="719"/>
      <c r="CX41" s="719"/>
      <c r="CY41" s="720"/>
      <c r="CZ41" s="688" t="s">
        <v>250</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5062804</v>
      </c>
      <c r="S42" s="769"/>
      <c r="T42" s="769"/>
      <c r="U42" s="769"/>
      <c r="V42" s="769"/>
      <c r="W42" s="769"/>
      <c r="X42" s="769"/>
      <c r="Y42" s="777"/>
      <c r="Z42" s="778">
        <v>100</v>
      </c>
      <c r="AA42" s="778"/>
      <c r="AB42" s="778"/>
      <c r="AC42" s="778"/>
      <c r="AD42" s="779">
        <v>2172068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199579</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303</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481379</v>
      </c>
      <c r="CS42" s="684"/>
      <c r="CT42" s="684"/>
      <c r="CU42" s="684"/>
      <c r="CV42" s="684"/>
      <c r="CW42" s="684"/>
      <c r="CX42" s="684"/>
      <c r="CY42" s="685"/>
      <c r="CZ42" s="688">
        <v>11.4</v>
      </c>
      <c r="DA42" s="689"/>
      <c r="DB42" s="689"/>
      <c r="DC42" s="701"/>
      <c r="DD42" s="692">
        <v>122570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10191</v>
      </c>
      <c r="CS43" s="719"/>
      <c r="CT43" s="719"/>
      <c r="CU43" s="719"/>
      <c r="CV43" s="719"/>
      <c r="CW43" s="719"/>
      <c r="CX43" s="719"/>
      <c r="CY43" s="720"/>
      <c r="CZ43" s="688">
        <v>0.2</v>
      </c>
      <c r="DA43" s="717"/>
      <c r="DB43" s="717"/>
      <c r="DC43" s="721"/>
      <c r="DD43" s="692">
        <v>10191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441653</v>
      </c>
      <c r="CS44" s="684"/>
      <c r="CT44" s="684"/>
      <c r="CU44" s="684"/>
      <c r="CV44" s="684"/>
      <c r="CW44" s="684"/>
      <c r="CX44" s="684"/>
      <c r="CY44" s="685"/>
      <c r="CZ44" s="688">
        <v>10.5</v>
      </c>
      <c r="DA44" s="689"/>
      <c r="DB44" s="689"/>
      <c r="DC44" s="701"/>
      <c r="DD44" s="692">
        <v>101179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213431</v>
      </c>
      <c r="CS45" s="719"/>
      <c r="CT45" s="719"/>
      <c r="CU45" s="719"/>
      <c r="CV45" s="719"/>
      <c r="CW45" s="719"/>
      <c r="CX45" s="719"/>
      <c r="CY45" s="720"/>
      <c r="CZ45" s="688">
        <v>5.0999999999999996</v>
      </c>
      <c r="DA45" s="717"/>
      <c r="DB45" s="717"/>
      <c r="DC45" s="721"/>
      <c r="DD45" s="692">
        <v>48858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227170</v>
      </c>
      <c r="CS46" s="684"/>
      <c r="CT46" s="684"/>
      <c r="CU46" s="684"/>
      <c r="CV46" s="684"/>
      <c r="CW46" s="684"/>
      <c r="CX46" s="684"/>
      <c r="CY46" s="685"/>
      <c r="CZ46" s="688">
        <v>5.4</v>
      </c>
      <c r="DA46" s="689"/>
      <c r="DB46" s="689"/>
      <c r="DC46" s="701"/>
      <c r="DD46" s="692">
        <v>52269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39726</v>
      </c>
      <c r="CS47" s="719"/>
      <c r="CT47" s="719"/>
      <c r="CU47" s="719"/>
      <c r="CV47" s="719"/>
      <c r="CW47" s="719"/>
      <c r="CX47" s="719"/>
      <c r="CY47" s="720"/>
      <c r="CZ47" s="688">
        <v>0.9</v>
      </c>
      <c r="DA47" s="717"/>
      <c r="DB47" s="717"/>
      <c r="DC47" s="721"/>
      <c r="DD47" s="692">
        <v>21391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230</v>
      </c>
      <c r="CS48" s="684"/>
      <c r="CT48" s="684"/>
      <c r="CU48" s="684"/>
      <c r="CV48" s="684"/>
      <c r="CW48" s="684"/>
      <c r="CX48" s="684"/>
      <c r="CY48" s="685"/>
      <c r="CZ48" s="688" t="s">
        <v>230</v>
      </c>
      <c r="DA48" s="689"/>
      <c r="DB48" s="689"/>
      <c r="DC48" s="701"/>
      <c r="DD48" s="692" t="s">
        <v>172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4219423</v>
      </c>
      <c r="CS49" s="754"/>
      <c r="CT49" s="754"/>
      <c r="CU49" s="754"/>
      <c r="CV49" s="754"/>
      <c r="CW49" s="754"/>
      <c r="CX49" s="754"/>
      <c r="CY49" s="785"/>
      <c r="CZ49" s="780">
        <v>100</v>
      </c>
      <c r="DA49" s="786"/>
      <c r="DB49" s="786"/>
      <c r="DC49" s="787"/>
      <c r="DD49" s="788">
        <v>3047718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HoMswq4TXXRmw48F2iZdC1FC7vWQIAcx4DZMjIRV2FktmG6rQAPmvVjCkOHXKUpKCWSIIdfeEwW9Jp2Nm3IlQ==" saltValue="7ccdYZumb85e/hGQ/Xiy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U78" sqref="AU78:AY7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5064</v>
      </c>
      <c r="R7" s="819"/>
      <c r="S7" s="819"/>
      <c r="T7" s="819"/>
      <c r="U7" s="819"/>
      <c r="V7" s="819">
        <v>4221</v>
      </c>
      <c r="W7" s="819"/>
      <c r="X7" s="819"/>
      <c r="Y7" s="819"/>
      <c r="Z7" s="819"/>
      <c r="AA7" s="819">
        <v>843</v>
      </c>
      <c r="AB7" s="819"/>
      <c r="AC7" s="819"/>
      <c r="AD7" s="819"/>
      <c r="AE7" s="820"/>
      <c r="AF7" s="821">
        <v>212</v>
      </c>
      <c r="AG7" s="822"/>
      <c r="AH7" s="822"/>
      <c r="AI7" s="822"/>
      <c r="AJ7" s="823"/>
      <c r="AK7" s="858">
        <v>261</v>
      </c>
      <c r="AL7" s="859"/>
      <c r="AM7" s="859"/>
      <c r="AN7" s="859"/>
      <c r="AO7" s="859"/>
      <c r="AP7" s="859">
        <v>3110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c r="BU7" s="863"/>
      <c r="BV7" s="863"/>
      <c r="BW7" s="863"/>
      <c r="BX7" s="863"/>
      <c r="BY7" s="863"/>
      <c r="BZ7" s="863"/>
      <c r="CA7" s="863"/>
      <c r="CB7" s="863"/>
      <c r="CC7" s="863"/>
      <c r="CD7" s="863"/>
      <c r="CE7" s="863"/>
      <c r="CF7" s="863"/>
      <c r="CG7" s="864"/>
      <c r="CH7" s="855">
        <v>1</v>
      </c>
      <c r="CI7" s="856"/>
      <c r="CJ7" s="856"/>
      <c r="CK7" s="856"/>
      <c r="CL7" s="857"/>
      <c r="CM7" s="855">
        <v>17</v>
      </c>
      <c r="CN7" s="856"/>
      <c r="CO7" s="856"/>
      <c r="CP7" s="856"/>
      <c r="CQ7" s="857"/>
      <c r="CR7" s="855">
        <v>6</v>
      </c>
      <c r="CS7" s="856"/>
      <c r="CT7" s="856"/>
      <c r="CU7" s="856"/>
      <c r="CV7" s="857"/>
      <c r="CW7" s="855" t="s">
        <v>588</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589</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5062</v>
      </c>
      <c r="R23" s="878"/>
      <c r="S23" s="878"/>
      <c r="T23" s="878"/>
      <c r="U23" s="878"/>
      <c r="V23" s="878">
        <v>4219</v>
      </c>
      <c r="W23" s="878"/>
      <c r="X23" s="878"/>
      <c r="Y23" s="878"/>
      <c r="Z23" s="878"/>
      <c r="AA23" s="878">
        <v>843</v>
      </c>
      <c r="AB23" s="878"/>
      <c r="AC23" s="878"/>
      <c r="AD23" s="878"/>
      <c r="AE23" s="879"/>
      <c r="AF23" s="880">
        <v>212</v>
      </c>
      <c r="AG23" s="878"/>
      <c r="AH23" s="878"/>
      <c r="AI23" s="878"/>
      <c r="AJ23" s="881"/>
      <c r="AK23" s="882"/>
      <c r="AL23" s="883"/>
      <c r="AM23" s="883"/>
      <c r="AN23" s="883"/>
      <c r="AO23" s="883"/>
      <c r="AP23" s="878">
        <v>3110</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748</v>
      </c>
      <c r="R28" s="907"/>
      <c r="S28" s="907"/>
      <c r="T28" s="907"/>
      <c r="U28" s="907"/>
      <c r="V28" s="907">
        <v>658</v>
      </c>
      <c r="W28" s="907"/>
      <c r="X28" s="907"/>
      <c r="Y28" s="907"/>
      <c r="Z28" s="907"/>
      <c r="AA28" s="907">
        <v>90</v>
      </c>
      <c r="AB28" s="907"/>
      <c r="AC28" s="907"/>
      <c r="AD28" s="907"/>
      <c r="AE28" s="908"/>
      <c r="AF28" s="909">
        <v>90</v>
      </c>
      <c r="AG28" s="907"/>
      <c r="AH28" s="907"/>
      <c r="AI28" s="907"/>
      <c r="AJ28" s="910"/>
      <c r="AK28" s="911">
        <v>68</v>
      </c>
      <c r="AL28" s="902"/>
      <c r="AM28" s="902"/>
      <c r="AN28" s="902"/>
      <c r="AO28" s="902"/>
      <c r="AP28" s="902" t="s">
        <v>586</v>
      </c>
      <c r="AQ28" s="902"/>
      <c r="AR28" s="902"/>
      <c r="AS28" s="902"/>
      <c r="AT28" s="902"/>
      <c r="AU28" s="902" t="s">
        <v>586</v>
      </c>
      <c r="AV28" s="902"/>
      <c r="AW28" s="902"/>
      <c r="AX28" s="902"/>
      <c r="AY28" s="902"/>
      <c r="AZ28" s="903" t="s">
        <v>587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626</v>
      </c>
      <c r="R29" s="843"/>
      <c r="S29" s="843"/>
      <c r="T29" s="843"/>
      <c r="U29" s="843"/>
      <c r="V29" s="843">
        <v>607</v>
      </c>
      <c r="W29" s="843"/>
      <c r="X29" s="843"/>
      <c r="Y29" s="843"/>
      <c r="Z29" s="843"/>
      <c r="AA29" s="843">
        <v>19</v>
      </c>
      <c r="AB29" s="843"/>
      <c r="AC29" s="843"/>
      <c r="AD29" s="843"/>
      <c r="AE29" s="844"/>
      <c r="AF29" s="845">
        <v>19</v>
      </c>
      <c r="AG29" s="846"/>
      <c r="AH29" s="846"/>
      <c r="AI29" s="846"/>
      <c r="AJ29" s="847"/>
      <c r="AK29" s="914">
        <v>99</v>
      </c>
      <c r="AL29" s="915"/>
      <c r="AM29" s="915"/>
      <c r="AN29" s="915"/>
      <c r="AO29" s="915"/>
      <c r="AP29" s="915" t="s">
        <v>586</v>
      </c>
      <c r="AQ29" s="915"/>
      <c r="AR29" s="915"/>
      <c r="AS29" s="915"/>
      <c r="AT29" s="915"/>
      <c r="AU29" s="915" t="s">
        <v>586</v>
      </c>
      <c r="AV29" s="915"/>
      <c r="AW29" s="915"/>
      <c r="AX29" s="915"/>
      <c r="AY29" s="915"/>
      <c r="AZ29" s="916" t="s">
        <v>586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57</v>
      </c>
      <c r="R30" s="843"/>
      <c r="S30" s="843"/>
      <c r="T30" s="843"/>
      <c r="U30" s="843"/>
      <c r="V30" s="843">
        <v>57</v>
      </c>
      <c r="W30" s="843"/>
      <c r="X30" s="843"/>
      <c r="Y30" s="843"/>
      <c r="Z30" s="843"/>
      <c r="AA30" s="843">
        <v>0</v>
      </c>
      <c r="AB30" s="843"/>
      <c r="AC30" s="843"/>
      <c r="AD30" s="843"/>
      <c r="AE30" s="844"/>
      <c r="AF30" s="845">
        <v>0</v>
      </c>
      <c r="AG30" s="846"/>
      <c r="AH30" s="846"/>
      <c r="AI30" s="846"/>
      <c r="AJ30" s="847"/>
      <c r="AK30" s="914">
        <v>21</v>
      </c>
      <c r="AL30" s="915"/>
      <c r="AM30" s="915"/>
      <c r="AN30" s="915"/>
      <c r="AO30" s="915"/>
      <c r="AP30" s="915" t="s">
        <v>586</v>
      </c>
      <c r="AQ30" s="915"/>
      <c r="AR30" s="915"/>
      <c r="AS30" s="915"/>
      <c r="AT30" s="915"/>
      <c r="AU30" s="915" t="s">
        <v>587</v>
      </c>
      <c r="AV30" s="915"/>
      <c r="AW30" s="915"/>
      <c r="AX30" s="915"/>
      <c r="AY30" s="915"/>
      <c r="AZ30" s="916" t="s">
        <v>586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403</v>
      </c>
      <c r="C31" s="840"/>
      <c r="D31" s="840"/>
      <c r="E31" s="840"/>
      <c r="F31" s="840"/>
      <c r="G31" s="840"/>
      <c r="H31" s="840"/>
      <c r="I31" s="840"/>
      <c r="J31" s="840"/>
      <c r="K31" s="840"/>
      <c r="L31" s="840"/>
      <c r="M31" s="840"/>
      <c r="N31" s="840"/>
      <c r="O31" s="840"/>
      <c r="P31" s="841"/>
      <c r="Q31" s="842">
        <v>206</v>
      </c>
      <c r="R31" s="843"/>
      <c r="S31" s="843"/>
      <c r="T31" s="843"/>
      <c r="U31" s="843"/>
      <c r="V31" s="843">
        <v>205</v>
      </c>
      <c r="W31" s="843"/>
      <c r="X31" s="843"/>
      <c r="Y31" s="843"/>
      <c r="Z31" s="843"/>
      <c r="AA31" s="843">
        <v>1</v>
      </c>
      <c r="AB31" s="843"/>
      <c r="AC31" s="843"/>
      <c r="AD31" s="843"/>
      <c r="AE31" s="844"/>
      <c r="AF31" s="845">
        <v>400</v>
      </c>
      <c r="AG31" s="846"/>
      <c r="AH31" s="846"/>
      <c r="AI31" s="846"/>
      <c r="AJ31" s="847"/>
      <c r="AK31" s="914">
        <v>96</v>
      </c>
      <c r="AL31" s="915"/>
      <c r="AM31" s="915"/>
      <c r="AN31" s="915"/>
      <c r="AO31" s="915"/>
      <c r="AP31" s="915">
        <v>1181</v>
      </c>
      <c r="AQ31" s="915"/>
      <c r="AR31" s="915"/>
      <c r="AS31" s="915"/>
      <c r="AT31" s="915"/>
      <c r="AU31" s="915">
        <v>40</v>
      </c>
      <c r="AV31" s="915"/>
      <c r="AW31" s="915"/>
      <c r="AX31" s="915"/>
      <c r="AY31" s="915"/>
      <c r="AZ31" s="916" t="s">
        <v>586</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453</v>
      </c>
      <c r="R32" s="843"/>
      <c r="S32" s="843"/>
      <c r="T32" s="843"/>
      <c r="U32" s="843"/>
      <c r="V32" s="843">
        <v>453</v>
      </c>
      <c r="W32" s="843"/>
      <c r="X32" s="843"/>
      <c r="Y32" s="843"/>
      <c r="Z32" s="843"/>
      <c r="AA32" s="843">
        <v>0</v>
      </c>
      <c r="AB32" s="843"/>
      <c r="AC32" s="843"/>
      <c r="AD32" s="843"/>
      <c r="AE32" s="844"/>
      <c r="AF32" s="845">
        <v>0</v>
      </c>
      <c r="AG32" s="846"/>
      <c r="AH32" s="846"/>
      <c r="AI32" s="846"/>
      <c r="AJ32" s="847"/>
      <c r="AK32" s="914">
        <v>157</v>
      </c>
      <c r="AL32" s="915"/>
      <c r="AM32" s="915"/>
      <c r="AN32" s="915"/>
      <c r="AO32" s="915"/>
      <c r="AP32" s="915">
        <v>913</v>
      </c>
      <c r="AQ32" s="915"/>
      <c r="AR32" s="915"/>
      <c r="AS32" s="915"/>
      <c r="AT32" s="915"/>
      <c r="AU32" s="915">
        <v>881</v>
      </c>
      <c r="AV32" s="915"/>
      <c r="AW32" s="915"/>
      <c r="AX32" s="915"/>
      <c r="AY32" s="915"/>
      <c r="AZ32" s="916" t="s">
        <v>586</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509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411</v>
      </c>
      <c r="B66" s="825"/>
      <c r="C66" s="825"/>
      <c r="D66" s="825"/>
      <c r="E66" s="825"/>
      <c r="F66" s="825"/>
      <c r="G66" s="825"/>
      <c r="H66" s="825"/>
      <c r="I66" s="825"/>
      <c r="J66" s="825"/>
      <c r="K66" s="825"/>
      <c r="L66" s="825"/>
      <c r="M66" s="825"/>
      <c r="N66" s="825"/>
      <c r="O66" s="825"/>
      <c r="P66" s="826"/>
      <c r="Q66" s="801" t="s">
        <v>392</v>
      </c>
      <c r="R66" s="802"/>
      <c r="S66" s="802"/>
      <c r="T66" s="802"/>
      <c r="U66" s="803"/>
      <c r="V66" s="801" t="s">
        <v>412</v>
      </c>
      <c r="W66" s="802"/>
      <c r="X66" s="802"/>
      <c r="Y66" s="802"/>
      <c r="Z66" s="803"/>
      <c r="AA66" s="801" t="s">
        <v>394</v>
      </c>
      <c r="AB66" s="802"/>
      <c r="AC66" s="802"/>
      <c r="AD66" s="802"/>
      <c r="AE66" s="803"/>
      <c r="AF66" s="936" t="s">
        <v>413</v>
      </c>
      <c r="AG66" s="897"/>
      <c r="AH66" s="897"/>
      <c r="AI66" s="897"/>
      <c r="AJ66" s="937"/>
      <c r="AK66" s="801" t="s">
        <v>414</v>
      </c>
      <c r="AL66" s="825"/>
      <c r="AM66" s="825"/>
      <c r="AN66" s="825"/>
      <c r="AO66" s="826"/>
      <c r="AP66" s="801" t="s">
        <v>397</v>
      </c>
      <c r="AQ66" s="802"/>
      <c r="AR66" s="802"/>
      <c r="AS66" s="802"/>
      <c r="AT66" s="803"/>
      <c r="AU66" s="801" t="s">
        <v>415</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569</v>
      </c>
      <c r="C68" s="954"/>
      <c r="D68" s="954"/>
      <c r="E68" s="954"/>
      <c r="F68" s="954"/>
      <c r="G68" s="954"/>
      <c r="H68" s="954"/>
      <c r="I68" s="954"/>
      <c r="J68" s="954"/>
      <c r="K68" s="954"/>
      <c r="L68" s="954"/>
      <c r="M68" s="954"/>
      <c r="N68" s="954"/>
      <c r="O68" s="954"/>
      <c r="P68" s="955"/>
      <c r="Q68" s="956">
        <v>899</v>
      </c>
      <c r="R68" s="950"/>
      <c r="S68" s="950"/>
      <c r="T68" s="950"/>
      <c r="U68" s="950"/>
      <c r="V68" s="950">
        <v>853</v>
      </c>
      <c r="W68" s="950"/>
      <c r="X68" s="950"/>
      <c r="Y68" s="950"/>
      <c r="Z68" s="950"/>
      <c r="AA68" s="950">
        <v>46</v>
      </c>
      <c r="AB68" s="950"/>
      <c r="AC68" s="950"/>
      <c r="AD68" s="950"/>
      <c r="AE68" s="950"/>
      <c r="AF68" s="950">
        <v>46</v>
      </c>
      <c r="AG68" s="950"/>
      <c r="AH68" s="950"/>
      <c r="AI68" s="950"/>
      <c r="AJ68" s="950"/>
      <c r="AK68" s="950" t="s">
        <v>583</v>
      </c>
      <c r="AL68" s="950"/>
      <c r="AM68" s="950"/>
      <c r="AN68" s="950"/>
      <c r="AO68" s="950"/>
      <c r="AP68" s="950" t="s">
        <v>579</v>
      </c>
      <c r="AQ68" s="950"/>
      <c r="AR68" s="950"/>
      <c r="AS68" s="950"/>
      <c r="AT68" s="950"/>
      <c r="AU68" s="950" t="s">
        <v>595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570</v>
      </c>
      <c r="C69" s="958"/>
      <c r="D69" s="958"/>
      <c r="E69" s="958"/>
      <c r="F69" s="958"/>
      <c r="G69" s="958"/>
      <c r="H69" s="958"/>
      <c r="I69" s="958"/>
      <c r="J69" s="958"/>
      <c r="K69" s="958"/>
      <c r="L69" s="958"/>
      <c r="M69" s="958"/>
      <c r="N69" s="958"/>
      <c r="O69" s="958"/>
      <c r="P69" s="959"/>
      <c r="Q69" s="960">
        <v>255217</v>
      </c>
      <c r="R69" s="915"/>
      <c r="S69" s="915"/>
      <c r="T69" s="915"/>
      <c r="U69" s="915"/>
      <c r="V69" s="915">
        <v>243412</v>
      </c>
      <c r="W69" s="915"/>
      <c r="X69" s="915"/>
      <c r="Y69" s="915"/>
      <c r="Z69" s="915"/>
      <c r="AA69" s="915">
        <v>11805</v>
      </c>
      <c r="AB69" s="915"/>
      <c r="AC69" s="915"/>
      <c r="AD69" s="915"/>
      <c r="AE69" s="915"/>
      <c r="AF69" s="915">
        <v>11805</v>
      </c>
      <c r="AG69" s="915"/>
      <c r="AH69" s="915"/>
      <c r="AI69" s="915"/>
      <c r="AJ69" s="915"/>
      <c r="AK69" s="915">
        <v>646</v>
      </c>
      <c r="AL69" s="915"/>
      <c r="AM69" s="915"/>
      <c r="AN69" s="915"/>
      <c r="AO69" s="915"/>
      <c r="AP69" s="915" t="s">
        <v>580</v>
      </c>
      <c r="AQ69" s="915"/>
      <c r="AR69" s="915"/>
      <c r="AS69" s="915"/>
      <c r="AT69" s="915"/>
      <c r="AU69" s="915" t="s">
        <v>595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571</v>
      </c>
      <c r="C70" s="958"/>
      <c r="D70" s="958"/>
      <c r="E70" s="958"/>
      <c r="F70" s="958"/>
      <c r="G70" s="958"/>
      <c r="H70" s="958"/>
      <c r="I70" s="958"/>
      <c r="J70" s="958"/>
      <c r="K70" s="958"/>
      <c r="L70" s="958"/>
      <c r="M70" s="958"/>
      <c r="N70" s="958"/>
      <c r="O70" s="958"/>
      <c r="P70" s="959"/>
      <c r="Q70" s="960">
        <v>7032</v>
      </c>
      <c r="R70" s="915"/>
      <c r="S70" s="915"/>
      <c r="T70" s="915"/>
      <c r="U70" s="915"/>
      <c r="V70" s="915">
        <v>6827</v>
      </c>
      <c r="W70" s="915"/>
      <c r="X70" s="915"/>
      <c r="Y70" s="915"/>
      <c r="Z70" s="915"/>
      <c r="AA70" s="915">
        <v>205</v>
      </c>
      <c r="AB70" s="915"/>
      <c r="AC70" s="915"/>
      <c r="AD70" s="915"/>
      <c r="AE70" s="915"/>
      <c r="AF70" s="915" t="s">
        <v>580</v>
      </c>
      <c r="AG70" s="915"/>
      <c r="AH70" s="915"/>
      <c r="AI70" s="915"/>
      <c r="AJ70" s="915"/>
      <c r="AK70" s="915">
        <v>15</v>
      </c>
      <c r="AL70" s="915"/>
      <c r="AM70" s="915"/>
      <c r="AN70" s="915"/>
      <c r="AO70" s="915"/>
      <c r="AP70" s="915" t="s">
        <v>580</v>
      </c>
      <c r="AQ70" s="915"/>
      <c r="AR70" s="915"/>
      <c r="AS70" s="915"/>
      <c r="AT70" s="915"/>
      <c r="AU70" s="915" t="s">
        <v>595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572</v>
      </c>
      <c r="C71" s="958"/>
      <c r="D71" s="958"/>
      <c r="E71" s="958"/>
      <c r="F71" s="958"/>
      <c r="G71" s="958"/>
      <c r="H71" s="958"/>
      <c r="I71" s="958"/>
      <c r="J71" s="958"/>
      <c r="K71" s="958"/>
      <c r="L71" s="958"/>
      <c r="M71" s="958"/>
      <c r="N71" s="958"/>
      <c r="O71" s="958"/>
      <c r="P71" s="959"/>
      <c r="Q71" s="960">
        <v>1625</v>
      </c>
      <c r="R71" s="915"/>
      <c r="S71" s="915"/>
      <c r="T71" s="915"/>
      <c r="U71" s="915"/>
      <c r="V71" s="915">
        <v>1624</v>
      </c>
      <c r="W71" s="915"/>
      <c r="X71" s="915"/>
      <c r="Y71" s="915"/>
      <c r="Z71" s="915"/>
      <c r="AA71" s="915">
        <v>1</v>
      </c>
      <c r="AB71" s="915"/>
      <c r="AC71" s="915"/>
      <c r="AD71" s="915"/>
      <c r="AE71" s="915"/>
      <c r="AF71" s="915" t="s">
        <v>580</v>
      </c>
      <c r="AG71" s="915"/>
      <c r="AH71" s="915"/>
      <c r="AI71" s="915"/>
      <c r="AJ71" s="915"/>
      <c r="AK71" s="915" t="s">
        <v>580</v>
      </c>
      <c r="AL71" s="915"/>
      <c r="AM71" s="915"/>
      <c r="AN71" s="915"/>
      <c r="AO71" s="915"/>
      <c r="AP71" s="915" t="s">
        <v>583</v>
      </c>
      <c r="AQ71" s="915"/>
      <c r="AR71" s="915"/>
      <c r="AS71" s="915"/>
      <c r="AT71" s="915"/>
      <c r="AU71" s="915" t="s">
        <v>596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573</v>
      </c>
      <c r="C72" s="958"/>
      <c r="D72" s="958"/>
      <c r="E72" s="958"/>
      <c r="F72" s="958"/>
      <c r="G72" s="958"/>
      <c r="H72" s="958"/>
      <c r="I72" s="958"/>
      <c r="J72" s="958"/>
      <c r="K72" s="958"/>
      <c r="L72" s="958"/>
      <c r="M72" s="958"/>
      <c r="N72" s="958"/>
      <c r="O72" s="958"/>
      <c r="P72" s="959"/>
      <c r="Q72" s="960">
        <v>1</v>
      </c>
      <c r="R72" s="915"/>
      <c r="S72" s="915"/>
      <c r="T72" s="915"/>
      <c r="U72" s="915"/>
      <c r="V72" s="915">
        <v>0</v>
      </c>
      <c r="W72" s="915"/>
      <c r="X72" s="915"/>
      <c r="Y72" s="915"/>
      <c r="Z72" s="915"/>
      <c r="AA72" s="915">
        <v>1</v>
      </c>
      <c r="AB72" s="915"/>
      <c r="AC72" s="915"/>
      <c r="AD72" s="915"/>
      <c r="AE72" s="915"/>
      <c r="AF72" s="915" t="s">
        <v>580</v>
      </c>
      <c r="AG72" s="915"/>
      <c r="AH72" s="915"/>
      <c r="AI72" s="915"/>
      <c r="AJ72" s="915"/>
      <c r="AK72" s="915" t="s">
        <v>580</v>
      </c>
      <c r="AL72" s="915"/>
      <c r="AM72" s="915"/>
      <c r="AN72" s="915"/>
      <c r="AO72" s="915"/>
      <c r="AP72" s="915" t="s">
        <v>584</v>
      </c>
      <c r="AQ72" s="915"/>
      <c r="AR72" s="915"/>
      <c r="AS72" s="915"/>
      <c r="AT72" s="915"/>
      <c r="AU72" s="915" t="s">
        <v>596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582</v>
      </c>
      <c r="C73" s="958"/>
      <c r="D73" s="958"/>
      <c r="E73" s="958"/>
      <c r="F73" s="958"/>
      <c r="G73" s="958"/>
      <c r="H73" s="958"/>
      <c r="I73" s="958"/>
      <c r="J73" s="958"/>
      <c r="K73" s="958"/>
      <c r="L73" s="958"/>
      <c r="M73" s="958"/>
      <c r="N73" s="958"/>
      <c r="O73" s="958"/>
      <c r="P73" s="959"/>
      <c r="Q73" s="960">
        <v>65</v>
      </c>
      <c r="R73" s="915"/>
      <c r="S73" s="915"/>
      <c r="T73" s="915"/>
      <c r="U73" s="915"/>
      <c r="V73" s="915">
        <v>53</v>
      </c>
      <c r="W73" s="915"/>
      <c r="X73" s="915"/>
      <c r="Y73" s="915"/>
      <c r="Z73" s="915"/>
      <c r="AA73" s="915">
        <v>12</v>
      </c>
      <c r="AB73" s="915"/>
      <c r="AC73" s="915"/>
      <c r="AD73" s="915"/>
      <c r="AE73" s="915"/>
      <c r="AF73" s="915" t="s">
        <v>580</v>
      </c>
      <c r="AG73" s="915"/>
      <c r="AH73" s="915"/>
      <c r="AI73" s="915"/>
      <c r="AJ73" s="915"/>
      <c r="AK73" s="915">
        <v>26</v>
      </c>
      <c r="AL73" s="915"/>
      <c r="AM73" s="915"/>
      <c r="AN73" s="915"/>
      <c r="AO73" s="915"/>
      <c r="AP73" s="915" t="s">
        <v>580</v>
      </c>
      <c r="AQ73" s="915"/>
      <c r="AR73" s="915"/>
      <c r="AS73" s="915"/>
      <c r="AT73" s="915"/>
      <c r="AU73" s="915" t="s">
        <v>595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574</v>
      </c>
      <c r="C74" s="958"/>
      <c r="D74" s="958"/>
      <c r="E74" s="958"/>
      <c r="F74" s="958"/>
      <c r="G74" s="958"/>
      <c r="H74" s="958"/>
      <c r="I74" s="958"/>
      <c r="J74" s="958"/>
      <c r="K74" s="958"/>
      <c r="L74" s="958"/>
      <c r="M74" s="958"/>
      <c r="N74" s="958"/>
      <c r="O74" s="958"/>
      <c r="P74" s="959"/>
      <c r="Q74" s="963">
        <v>30</v>
      </c>
      <c r="R74" s="964"/>
      <c r="S74" s="964"/>
      <c r="T74" s="964"/>
      <c r="U74" s="914"/>
      <c r="V74" s="965">
        <v>26</v>
      </c>
      <c r="W74" s="964"/>
      <c r="X74" s="964"/>
      <c r="Y74" s="964"/>
      <c r="Z74" s="914"/>
      <c r="AA74" s="965">
        <v>4</v>
      </c>
      <c r="AB74" s="964"/>
      <c r="AC74" s="964"/>
      <c r="AD74" s="964"/>
      <c r="AE74" s="914"/>
      <c r="AF74" s="965" t="s">
        <v>580</v>
      </c>
      <c r="AG74" s="964"/>
      <c r="AH74" s="964"/>
      <c r="AI74" s="964"/>
      <c r="AJ74" s="914"/>
      <c r="AK74" s="965" t="s">
        <v>580</v>
      </c>
      <c r="AL74" s="964"/>
      <c r="AM74" s="964"/>
      <c r="AN74" s="964"/>
      <c r="AO74" s="914"/>
      <c r="AP74" s="965" t="s">
        <v>585</v>
      </c>
      <c r="AQ74" s="964"/>
      <c r="AR74" s="964"/>
      <c r="AS74" s="964"/>
      <c r="AT74" s="914"/>
      <c r="AU74" s="915" t="s">
        <v>595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575</v>
      </c>
      <c r="C75" s="958"/>
      <c r="D75" s="958"/>
      <c r="E75" s="958"/>
      <c r="F75" s="958"/>
      <c r="G75" s="958"/>
      <c r="H75" s="958"/>
      <c r="I75" s="958"/>
      <c r="J75" s="958"/>
      <c r="K75" s="958"/>
      <c r="L75" s="958"/>
      <c r="M75" s="958"/>
      <c r="N75" s="958"/>
      <c r="O75" s="958"/>
      <c r="P75" s="959"/>
      <c r="Q75" s="963">
        <v>6124</v>
      </c>
      <c r="R75" s="964"/>
      <c r="S75" s="964"/>
      <c r="T75" s="964"/>
      <c r="U75" s="914"/>
      <c r="V75" s="965">
        <v>6179</v>
      </c>
      <c r="W75" s="964"/>
      <c r="X75" s="964"/>
      <c r="Y75" s="964"/>
      <c r="Z75" s="914"/>
      <c r="AA75" s="965">
        <v>-55</v>
      </c>
      <c r="AB75" s="964"/>
      <c r="AC75" s="964"/>
      <c r="AD75" s="964"/>
      <c r="AE75" s="914"/>
      <c r="AF75" s="965">
        <v>473</v>
      </c>
      <c r="AG75" s="964"/>
      <c r="AH75" s="964"/>
      <c r="AI75" s="964"/>
      <c r="AJ75" s="914"/>
      <c r="AK75" s="965">
        <v>586</v>
      </c>
      <c r="AL75" s="964"/>
      <c r="AM75" s="964"/>
      <c r="AN75" s="964"/>
      <c r="AO75" s="914"/>
      <c r="AP75" s="965">
        <v>5207</v>
      </c>
      <c r="AQ75" s="964"/>
      <c r="AR75" s="964"/>
      <c r="AS75" s="964"/>
      <c r="AT75" s="914"/>
      <c r="AU75" s="965">
        <v>37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576</v>
      </c>
      <c r="C76" s="958"/>
      <c r="D76" s="958"/>
      <c r="E76" s="958"/>
      <c r="F76" s="958"/>
      <c r="G76" s="958"/>
      <c r="H76" s="958"/>
      <c r="I76" s="958"/>
      <c r="J76" s="958"/>
      <c r="K76" s="958"/>
      <c r="L76" s="958"/>
      <c r="M76" s="958"/>
      <c r="N76" s="958"/>
      <c r="O76" s="958"/>
      <c r="P76" s="959"/>
      <c r="Q76" s="963">
        <v>1685</v>
      </c>
      <c r="R76" s="964"/>
      <c r="S76" s="964"/>
      <c r="T76" s="964"/>
      <c r="U76" s="914"/>
      <c r="V76" s="965">
        <v>1443</v>
      </c>
      <c r="W76" s="964"/>
      <c r="X76" s="964"/>
      <c r="Y76" s="964"/>
      <c r="Z76" s="914"/>
      <c r="AA76" s="965">
        <v>242</v>
      </c>
      <c r="AB76" s="964"/>
      <c r="AC76" s="964"/>
      <c r="AD76" s="964"/>
      <c r="AE76" s="914"/>
      <c r="AF76" s="965">
        <v>242</v>
      </c>
      <c r="AG76" s="964"/>
      <c r="AH76" s="964"/>
      <c r="AI76" s="964"/>
      <c r="AJ76" s="914"/>
      <c r="AK76" s="965" t="s">
        <v>580</v>
      </c>
      <c r="AL76" s="964"/>
      <c r="AM76" s="964"/>
      <c r="AN76" s="964"/>
      <c r="AO76" s="914"/>
      <c r="AP76" s="965">
        <v>344</v>
      </c>
      <c r="AQ76" s="964"/>
      <c r="AR76" s="964"/>
      <c r="AS76" s="964"/>
      <c r="AT76" s="914"/>
      <c r="AU76" s="965">
        <v>55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577</v>
      </c>
      <c r="C77" s="958"/>
      <c r="D77" s="958"/>
      <c r="E77" s="958"/>
      <c r="F77" s="958"/>
      <c r="G77" s="958"/>
      <c r="H77" s="958"/>
      <c r="I77" s="958"/>
      <c r="J77" s="958"/>
      <c r="K77" s="958"/>
      <c r="L77" s="958"/>
      <c r="M77" s="958"/>
      <c r="N77" s="958"/>
      <c r="O77" s="958"/>
      <c r="P77" s="959"/>
      <c r="Q77" s="963">
        <v>2549</v>
      </c>
      <c r="R77" s="964"/>
      <c r="S77" s="964"/>
      <c r="T77" s="964"/>
      <c r="U77" s="914"/>
      <c r="V77" s="965">
        <v>2504</v>
      </c>
      <c r="W77" s="964"/>
      <c r="X77" s="964"/>
      <c r="Y77" s="964"/>
      <c r="Z77" s="914"/>
      <c r="AA77" s="965">
        <v>45</v>
      </c>
      <c r="AB77" s="964"/>
      <c r="AC77" s="964"/>
      <c r="AD77" s="964"/>
      <c r="AE77" s="914"/>
      <c r="AF77" s="965">
        <v>13</v>
      </c>
      <c r="AG77" s="964"/>
      <c r="AH77" s="964"/>
      <c r="AI77" s="964"/>
      <c r="AJ77" s="914"/>
      <c r="AK77" s="965" t="s">
        <v>581</v>
      </c>
      <c r="AL77" s="964"/>
      <c r="AM77" s="964"/>
      <c r="AN77" s="964"/>
      <c r="AO77" s="914"/>
      <c r="AP77" s="965">
        <v>1068</v>
      </c>
      <c r="AQ77" s="964"/>
      <c r="AR77" s="964"/>
      <c r="AS77" s="964"/>
      <c r="AT77" s="914"/>
      <c r="AU77" s="965">
        <v>67</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305</v>
      </c>
      <c r="AG109" s="979"/>
      <c r="AH109" s="979"/>
      <c r="AI109" s="979"/>
      <c r="AJ109" s="980"/>
      <c r="AK109" s="978" t="s">
        <v>304</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305</v>
      </c>
      <c r="BW109" s="979"/>
      <c r="BX109" s="979"/>
      <c r="BY109" s="979"/>
      <c r="BZ109" s="980"/>
      <c r="CA109" s="978" t="s">
        <v>304</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305</v>
      </c>
      <c r="DM109" s="979"/>
      <c r="DN109" s="979"/>
      <c r="DO109" s="979"/>
      <c r="DP109" s="980"/>
      <c r="DQ109" s="978" t="s">
        <v>304</v>
      </c>
      <c r="DR109" s="979"/>
      <c r="DS109" s="979"/>
      <c r="DT109" s="979"/>
      <c r="DU109" s="980"/>
      <c r="DV109" s="978" t="s">
        <v>426</v>
      </c>
      <c r="DW109" s="979"/>
      <c r="DX109" s="979"/>
      <c r="DY109" s="979"/>
      <c r="DZ109" s="981"/>
    </row>
    <row r="110" spans="1:131" s="247" customFormat="1" ht="26.25" customHeight="1">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374609</v>
      </c>
      <c r="AB110" s="986"/>
      <c r="AC110" s="986"/>
      <c r="AD110" s="986"/>
      <c r="AE110" s="987"/>
      <c r="AF110" s="988">
        <v>376699</v>
      </c>
      <c r="AG110" s="986"/>
      <c r="AH110" s="986"/>
      <c r="AI110" s="986"/>
      <c r="AJ110" s="987"/>
      <c r="AK110" s="988">
        <v>373805</v>
      </c>
      <c r="AL110" s="986"/>
      <c r="AM110" s="986"/>
      <c r="AN110" s="986"/>
      <c r="AO110" s="987"/>
      <c r="AP110" s="989">
        <v>19.100000000000001</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3414484</v>
      </c>
      <c r="BR110" s="1021"/>
      <c r="BS110" s="1021"/>
      <c r="BT110" s="1021"/>
      <c r="BU110" s="1021"/>
      <c r="BV110" s="1021">
        <v>3216997</v>
      </c>
      <c r="BW110" s="1021"/>
      <c r="BX110" s="1021"/>
      <c r="BY110" s="1021"/>
      <c r="BZ110" s="1021"/>
      <c r="CA110" s="1021">
        <v>3110256</v>
      </c>
      <c r="CB110" s="1021"/>
      <c r="CC110" s="1021"/>
      <c r="CD110" s="1021"/>
      <c r="CE110" s="1021"/>
      <c r="CF110" s="1035">
        <v>158.69999999999999</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432</v>
      </c>
      <c r="DM110" s="1021"/>
      <c r="DN110" s="1021"/>
      <c r="DO110" s="1021"/>
      <c r="DP110" s="1021"/>
      <c r="DQ110" s="1021" t="s">
        <v>409</v>
      </c>
      <c r="DR110" s="1021"/>
      <c r="DS110" s="1021"/>
      <c r="DT110" s="1021"/>
      <c r="DU110" s="1021"/>
      <c r="DV110" s="1022" t="s">
        <v>230</v>
      </c>
      <c r="DW110" s="1022"/>
      <c r="DX110" s="1022"/>
      <c r="DY110" s="1022"/>
      <c r="DZ110" s="1023"/>
    </row>
    <row r="111" spans="1:131" s="247" customFormat="1" ht="26.25" customHeight="1">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409</v>
      </c>
      <c r="AB111" s="1028"/>
      <c r="AC111" s="1028"/>
      <c r="AD111" s="1028"/>
      <c r="AE111" s="1029"/>
      <c r="AF111" s="1030" t="s">
        <v>409</v>
      </c>
      <c r="AG111" s="1028"/>
      <c r="AH111" s="1028"/>
      <c r="AI111" s="1028"/>
      <c r="AJ111" s="1029"/>
      <c r="AK111" s="1030" t="s">
        <v>230</v>
      </c>
      <c r="AL111" s="1028"/>
      <c r="AM111" s="1028"/>
      <c r="AN111" s="1028"/>
      <c r="AO111" s="1029"/>
      <c r="AP111" s="1031" t="s">
        <v>230</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v>41859</v>
      </c>
      <c r="BR111" s="1014"/>
      <c r="BS111" s="1014"/>
      <c r="BT111" s="1014"/>
      <c r="BU111" s="1014"/>
      <c r="BV111" s="1014">
        <v>33878</v>
      </c>
      <c r="BW111" s="1014"/>
      <c r="BX111" s="1014"/>
      <c r="BY111" s="1014"/>
      <c r="BZ111" s="1014"/>
      <c r="CA111" s="1014">
        <v>25897</v>
      </c>
      <c r="CB111" s="1014"/>
      <c r="CC111" s="1014"/>
      <c r="CD111" s="1014"/>
      <c r="CE111" s="1014"/>
      <c r="CF111" s="1008">
        <v>1.3</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432</v>
      </c>
      <c r="DH111" s="1014"/>
      <c r="DI111" s="1014"/>
      <c r="DJ111" s="1014"/>
      <c r="DK111" s="1014"/>
      <c r="DL111" s="1014" t="s">
        <v>409</v>
      </c>
      <c r="DM111" s="1014"/>
      <c r="DN111" s="1014"/>
      <c r="DO111" s="1014"/>
      <c r="DP111" s="1014"/>
      <c r="DQ111" s="1014" t="s">
        <v>230</v>
      </c>
      <c r="DR111" s="1014"/>
      <c r="DS111" s="1014"/>
      <c r="DT111" s="1014"/>
      <c r="DU111" s="1014"/>
      <c r="DV111" s="1015" t="s">
        <v>230</v>
      </c>
      <c r="DW111" s="1015"/>
      <c r="DX111" s="1015"/>
      <c r="DY111" s="1015"/>
      <c r="DZ111" s="1016"/>
    </row>
    <row r="112" spans="1:131" s="247" customFormat="1" ht="26.25" customHeight="1">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409</v>
      </c>
      <c r="AB112" s="1053"/>
      <c r="AC112" s="1053"/>
      <c r="AD112" s="1053"/>
      <c r="AE112" s="1054"/>
      <c r="AF112" s="1055" t="s">
        <v>432</v>
      </c>
      <c r="AG112" s="1053"/>
      <c r="AH112" s="1053"/>
      <c r="AI112" s="1053"/>
      <c r="AJ112" s="1054"/>
      <c r="AK112" s="1055" t="s">
        <v>230</v>
      </c>
      <c r="AL112" s="1053"/>
      <c r="AM112" s="1053"/>
      <c r="AN112" s="1053"/>
      <c r="AO112" s="1054"/>
      <c r="AP112" s="1056" t="s">
        <v>230</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1331400</v>
      </c>
      <c r="BR112" s="1014"/>
      <c r="BS112" s="1014"/>
      <c r="BT112" s="1014"/>
      <c r="BU112" s="1014"/>
      <c r="BV112" s="1014">
        <v>1466721</v>
      </c>
      <c r="BW112" s="1014"/>
      <c r="BX112" s="1014"/>
      <c r="BY112" s="1014"/>
      <c r="BZ112" s="1014"/>
      <c r="CA112" s="1014">
        <v>1679851</v>
      </c>
      <c r="CB112" s="1014"/>
      <c r="CC112" s="1014"/>
      <c r="CD112" s="1014"/>
      <c r="CE112" s="1014"/>
      <c r="CF112" s="1008">
        <v>85.7</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230</v>
      </c>
      <c r="DH112" s="1014"/>
      <c r="DI112" s="1014"/>
      <c r="DJ112" s="1014"/>
      <c r="DK112" s="1014"/>
      <c r="DL112" s="1014" t="s">
        <v>409</v>
      </c>
      <c r="DM112" s="1014"/>
      <c r="DN112" s="1014"/>
      <c r="DO112" s="1014"/>
      <c r="DP112" s="1014"/>
      <c r="DQ112" s="1014" t="s">
        <v>230</v>
      </c>
      <c r="DR112" s="1014"/>
      <c r="DS112" s="1014"/>
      <c r="DT112" s="1014"/>
      <c r="DU112" s="1014"/>
      <c r="DV112" s="1015" t="s">
        <v>432</v>
      </c>
      <c r="DW112" s="1015"/>
      <c r="DX112" s="1015"/>
      <c r="DY112" s="1015"/>
      <c r="DZ112" s="1016"/>
    </row>
    <row r="113" spans="1:130" s="247" customFormat="1" ht="26.25" customHeight="1">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149338</v>
      </c>
      <c r="AB113" s="1028"/>
      <c r="AC113" s="1028"/>
      <c r="AD113" s="1028"/>
      <c r="AE113" s="1029"/>
      <c r="AF113" s="1030">
        <v>153880</v>
      </c>
      <c r="AG113" s="1028"/>
      <c r="AH113" s="1028"/>
      <c r="AI113" s="1028"/>
      <c r="AJ113" s="1029"/>
      <c r="AK113" s="1030">
        <v>155054</v>
      </c>
      <c r="AL113" s="1028"/>
      <c r="AM113" s="1028"/>
      <c r="AN113" s="1028"/>
      <c r="AO113" s="1029"/>
      <c r="AP113" s="1031">
        <v>7.9</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110175</v>
      </c>
      <c r="BR113" s="1014"/>
      <c r="BS113" s="1014"/>
      <c r="BT113" s="1014"/>
      <c r="BU113" s="1014"/>
      <c r="BV113" s="1014">
        <v>124930</v>
      </c>
      <c r="BW113" s="1014"/>
      <c r="BX113" s="1014"/>
      <c r="BY113" s="1014"/>
      <c r="BZ113" s="1014"/>
      <c r="CA113" s="1014">
        <v>159467</v>
      </c>
      <c r="CB113" s="1014"/>
      <c r="CC113" s="1014"/>
      <c r="CD113" s="1014"/>
      <c r="CE113" s="1014"/>
      <c r="CF113" s="1008">
        <v>8.1</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230</v>
      </c>
      <c r="DH113" s="1053"/>
      <c r="DI113" s="1053"/>
      <c r="DJ113" s="1053"/>
      <c r="DK113" s="1054"/>
      <c r="DL113" s="1055" t="s">
        <v>409</v>
      </c>
      <c r="DM113" s="1053"/>
      <c r="DN113" s="1053"/>
      <c r="DO113" s="1053"/>
      <c r="DP113" s="1054"/>
      <c r="DQ113" s="1055" t="s">
        <v>389</v>
      </c>
      <c r="DR113" s="1053"/>
      <c r="DS113" s="1053"/>
      <c r="DT113" s="1053"/>
      <c r="DU113" s="1054"/>
      <c r="DV113" s="1056" t="s">
        <v>230</v>
      </c>
      <c r="DW113" s="1057"/>
      <c r="DX113" s="1057"/>
      <c r="DY113" s="1057"/>
      <c r="DZ113" s="1058"/>
    </row>
    <row r="114" spans="1:130" s="247" customFormat="1" ht="26.25" customHeight="1">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13208</v>
      </c>
      <c r="AB114" s="1053"/>
      <c r="AC114" s="1053"/>
      <c r="AD114" s="1053"/>
      <c r="AE114" s="1054"/>
      <c r="AF114" s="1055">
        <v>-143</v>
      </c>
      <c r="AG114" s="1053"/>
      <c r="AH114" s="1053"/>
      <c r="AI114" s="1053"/>
      <c r="AJ114" s="1054"/>
      <c r="AK114" s="1055">
        <v>472</v>
      </c>
      <c r="AL114" s="1053"/>
      <c r="AM114" s="1053"/>
      <c r="AN114" s="1053"/>
      <c r="AO114" s="1054"/>
      <c r="AP114" s="1056">
        <v>0</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511442</v>
      </c>
      <c r="BR114" s="1014"/>
      <c r="BS114" s="1014"/>
      <c r="BT114" s="1014"/>
      <c r="BU114" s="1014"/>
      <c r="BV114" s="1014">
        <v>499856</v>
      </c>
      <c r="BW114" s="1014"/>
      <c r="BX114" s="1014"/>
      <c r="BY114" s="1014"/>
      <c r="BZ114" s="1014"/>
      <c r="CA114" s="1014">
        <v>520812</v>
      </c>
      <c r="CB114" s="1014"/>
      <c r="CC114" s="1014"/>
      <c r="CD114" s="1014"/>
      <c r="CE114" s="1014"/>
      <c r="CF114" s="1008">
        <v>26.6</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409</v>
      </c>
      <c r="DH114" s="1053"/>
      <c r="DI114" s="1053"/>
      <c r="DJ114" s="1053"/>
      <c r="DK114" s="1054"/>
      <c r="DL114" s="1055" t="s">
        <v>409</v>
      </c>
      <c r="DM114" s="1053"/>
      <c r="DN114" s="1053"/>
      <c r="DO114" s="1053"/>
      <c r="DP114" s="1054"/>
      <c r="DQ114" s="1055" t="s">
        <v>432</v>
      </c>
      <c r="DR114" s="1053"/>
      <c r="DS114" s="1053"/>
      <c r="DT114" s="1053"/>
      <c r="DU114" s="1054"/>
      <c r="DV114" s="1056" t="s">
        <v>230</v>
      </c>
      <c r="DW114" s="1057"/>
      <c r="DX114" s="1057"/>
      <c r="DY114" s="1057"/>
      <c r="DZ114" s="1058"/>
    </row>
    <row r="115" spans="1:130" s="247" customFormat="1" ht="26.25" customHeight="1">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11389</v>
      </c>
      <c r="AB115" s="1028"/>
      <c r="AC115" s="1028"/>
      <c r="AD115" s="1028"/>
      <c r="AE115" s="1029"/>
      <c r="AF115" s="1030">
        <v>8401</v>
      </c>
      <c r="AG115" s="1028"/>
      <c r="AH115" s="1028"/>
      <c r="AI115" s="1028"/>
      <c r="AJ115" s="1029"/>
      <c r="AK115" s="1030">
        <v>8309</v>
      </c>
      <c r="AL115" s="1028"/>
      <c r="AM115" s="1028"/>
      <c r="AN115" s="1028"/>
      <c r="AO115" s="1029"/>
      <c r="AP115" s="1031">
        <v>0.4</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409</v>
      </c>
      <c r="BR115" s="1014"/>
      <c r="BS115" s="1014"/>
      <c r="BT115" s="1014"/>
      <c r="BU115" s="1014"/>
      <c r="BV115" s="1014" t="s">
        <v>389</v>
      </c>
      <c r="BW115" s="1014"/>
      <c r="BX115" s="1014"/>
      <c r="BY115" s="1014"/>
      <c r="BZ115" s="1014"/>
      <c r="CA115" s="1014" t="s">
        <v>389</v>
      </c>
      <c r="CB115" s="1014"/>
      <c r="CC115" s="1014"/>
      <c r="CD115" s="1014"/>
      <c r="CE115" s="1014"/>
      <c r="CF115" s="1008" t="s">
        <v>389</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432</v>
      </c>
      <c r="DH115" s="1053"/>
      <c r="DI115" s="1053"/>
      <c r="DJ115" s="1053"/>
      <c r="DK115" s="1054"/>
      <c r="DL115" s="1055" t="s">
        <v>409</v>
      </c>
      <c r="DM115" s="1053"/>
      <c r="DN115" s="1053"/>
      <c r="DO115" s="1053"/>
      <c r="DP115" s="1054"/>
      <c r="DQ115" s="1055" t="s">
        <v>389</v>
      </c>
      <c r="DR115" s="1053"/>
      <c r="DS115" s="1053"/>
      <c r="DT115" s="1053"/>
      <c r="DU115" s="1054"/>
      <c r="DV115" s="1056" t="s">
        <v>230</v>
      </c>
      <c r="DW115" s="1057"/>
      <c r="DX115" s="1057"/>
      <c r="DY115" s="1057"/>
      <c r="DZ115" s="1058"/>
    </row>
    <row r="116" spans="1:130" s="247" customFormat="1" ht="26.25" customHeight="1">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409</v>
      </c>
      <c r="AB116" s="1053"/>
      <c r="AC116" s="1053"/>
      <c r="AD116" s="1053"/>
      <c r="AE116" s="1054"/>
      <c r="AF116" s="1055" t="s">
        <v>432</v>
      </c>
      <c r="AG116" s="1053"/>
      <c r="AH116" s="1053"/>
      <c r="AI116" s="1053"/>
      <c r="AJ116" s="1054"/>
      <c r="AK116" s="1055" t="s">
        <v>230</v>
      </c>
      <c r="AL116" s="1053"/>
      <c r="AM116" s="1053"/>
      <c r="AN116" s="1053"/>
      <c r="AO116" s="1054"/>
      <c r="AP116" s="1056" t="s">
        <v>409</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230</v>
      </c>
      <c r="BR116" s="1014"/>
      <c r="BS116" s="1014"/>
      <c r="BT116" s="1014"/>
      <c r="BU116" s="1014"/>
      <c r="BV116" s="1014" t="s">
        <v>230</v>
      </c>
      <c r="BW116" s="1014"/>
      <c r="BX116" s="1014"/>
      <c r="BY116" s="1014"/>
      <c r="BZ116" s="1014"/>
      <c r="CA116" s="1014" t="s">
        <v>230</v>
      </c>
      <c r="CB116" s="1014"/>
      <c r="CC116" s="1014"/>
      <c r="CD116" s="1014"/>
      <c r="CE116" s="1014"/>
      <c r="CF116" s="1008" t="s">
        <v>389</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41859</v>
      </c>
      <c r="DH116" s="1053"/>
      <c r="DI116" s="1053"/>
      <c r="DJ116" s="1053"/>
      <c r="DK116" s="1054"/>
      <c r="DL116" s="1055">
        <v>33878</v>
      </c>
      <c r="DM116" s="1053"/>
      <c r="DN116" s="1053"/>
      <c r="DO116" s="1053"/>
      <c r="DP116" s="1054"/>
      <c r="DQ116" s="1055">
        <v>25897</v>
      </c>
      <c r="DR116" s="1053"/>
      <c r="DS116" s="1053"/>
      <c r="DT116" s="1053"/>
      <c r="DU116" s="1054"/>
      <c r="DV116" s="1056">
        <v>1.3</v>
      </c>
      <c r="DW116" s="1057"/>
      <c r="DX116" s="1057"/>
      <c r="DY116" s="1057"/>
      <c r="DZ116" s="1058"/>
    </row>
    <row r="117" spans="1:130" s="247" customFormat="1" ht="26.25" customHeight="1">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548544</v>
      </c>
      <c r="AB117" s="1071"/>
      <c r="AC117" s="1071"/>
      <c r="AD117" s="1071"/>
      <c r="AE117" s="1072"/>
      <c r="AF117" s="1073">
        <v>538837</v>
      </c>
      <c r="AG117" s="1071"/>
      <c r="AH117" s="1071"/>
      <c r="AI117" s="1071"/>
      <c r="AJ117" s="1072"/>
      <c r="AK117" s="1073">
        <v>537640</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409</v>
      </c>
      <c r="BR117" s="1014"/>
      <c r="BS117" s="1014"/>
      <c r="BT117" s="1014"/>
      <c r="BU117" s="1014"/>
      <c r="BV117" s="1014" t="s">
        <v>230</v>
      </c>
      <c r="BW117" s="1014"/>
      <c r="BX117" s="1014"/>
      <c r="BY117" s="1014"/>
      <c r="BZ117" s="1014"/>
      <c r="CA117" s="1014" t="s">
        <v>230</v>
      </c>
      <c r="CB117" s="1014"/>
      <c r="CC117" s="1014"/>
      <c r="CD117" s="1014"/>
      <c r="CE117" s="1014"/>
      <c r="CF117" s="1008" t="s">
        <v>432</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230</v>
      </c>
      <c r="DH117" s="1053"/>
      <c r="DI117" s="1053"/>
      <c r="DJ117" s="1053"/>
      <c r="DK117" s="1054"/>
      <c r="DL117" s="1055" t="s">
        <v>230</v>
      </c>
      <c r="DM117" s="1053"/>
      <c r="DN117" s="1053"/>
      <c r="DO117" s="1053"/>
      <c r="DP117" s="1054"/>
      <c r="DQ117" s="1055" t="s">
        <v>230</v>
      </c>
      <c r="DR117" s="1053"/>
      <c r="DS117" s="1053"/>
      <c r="DT117" s="1053"/>
      <c r="DU117" s="1054"/>
      <c r="DV117" s="1056" t="s">
        <v>409</v>
      </c>
      <c r="DW117" s="1057"/>
      <c r="DX117" s="1057"/>
      <c r="DY117" s="1057"/>
      <c r="DZ117" s="1058"/>
    </row>
    <row r="118" spans="1:130" s="247" customFormat="1" ht="26.25" customHeight="1">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305</v>
      </c>
      <c r="AG118" s="979"/>
      <c r="AH118" s="979"/>
      <c r="AI118" s="979"/>
      <c r="AJ118" s="980"/>
      <c r="AK118" s="978" t="s">
        <v>304</v>
      </c>
      <c r="AL118" s="979"/>
      <c r="AM118" s="979"/>
      <c r="AN118" s="979"/>
      <c r="AO118" s="980"/>
      <c r="AP118" s="1065" t="s">
        <v>426</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230</v>
      </c>
      <c r="BR118" s="1092"/>
      <c r="BS118" s="1092"/>
      <c r="BT118" s="1092"/>
      <c r="BU118" s="1092"/>
      <c r="BV118" s="1092" t="s">
        <v>230</v>
      </c>
      <c r="BW118" s="1092"/>
      <c r="BX118" s="1092"/>
      <c r="BY118" s="1092"/>
      <c r="BZ118" s="1092"/>
      <c r="CA118" s="1092" t="s">
        <v>432</v>
      </c>
      <c r="CB118" s="1092"/>
      <c r="CC118" s="1092"/>
      <c r="CD118" s="1092"/>
      <c r="CE118" s="1092"/>
      <c r="CF118" s="1008" t="s">
        <v>230</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409</v>
      </c>
      <c r="DH118" s="1053"/>
      <c r="DI118" s="1053"/>
      <c r="DJ118" s="1053"/>
      <c r="DK118" s="1054"/>
      <c r="DL118" s="1055" t="s">
        <v>409</v>
      </c>
      <c r="DM118" s="1053"/>
      <c r="DN118" s="1053"/>
      <c r="DO118" s="1053"/>
      <c r="DP118" s="1054"/>
      <c r="DQ118" s="1055" t="s">
        <v>230</v>
      </c>
      <c r="DR118" s="1053"/>
      <c r="DS118" s="1053"/>
      <c r="DT118" s="1053"/>
      <c r="DU118" s="1054"/>
      <c r="DV118" s="1056" t="s">
        <v>230</v>
      </c>
      <c r="DW118" s="1057"/>
      <c r="DX118" s="1057"/>
      <c r="DY118" s="1057"/>
      <c r="DZ118" s="1058"/>
    </row>
    <row r="119" spans="1:130" s="247" customFormat="1" ht="26.25" customHeight="1">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230</v>
      </c>
      <c r="AB119" s="986"/>
      <c r="AC119" s="986"/>
      <c r="AD119" s="986"/>
      <c r="AE119" s="987"/>
      <c r="AF119" s="988" t="s">
        <v>230</v>
      </c>
      <c r="AG119" s="986"/>
      <c r="AH119" s="986"/>
      <c r="AI119" s="986"/>
      <c r="AJ119" s="987"/>
      <c r="AK119" s="988" t="s">
        <v>432</v>
      </c>
      <c r="AL119" s="986"/>
      <c r="AM119" s="986"/>
      <c r="AN119" s="986"/>
      <c r="AO119" s="987"/>
      <c r="AP119" s="989" t="s">
        <v>230</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457</v>
      </c>
      <c r="BP119" s="1100"/>
      <c r="BQ119" s="1091">
        <v>5409360</v>
      </c>
      <c r="BR119" s="1092"/>
      <c r="BS119" s="1092"/>
      <c r="BT119" s="1092"/>
      <c r="BU119" s="1092"/>
      <c r="BV119" s="1092">
        <v>5342382</v>
      </c>
      <c r="BW119" s="1092"/>
      <c r="BX119" s="1092"/>
      <c r="BY119" s="1092"/>
      <c r="BZ119" s="1092"/>
      <c r="CA119" s="1092">
        <v>5496283</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230</v>
      </c>
      <c r="DH119" s="1078"/>
      <c r="DI119" s="1078"/>
      <c r="DJ119" s="1078"/>
      <c r="DK119" s="1079"/>
      <c r="DL119" s="1077" t="s">
        <v>230</v>
      </c>
      <c r="DM119" s="1078"/>
      <c r="DN119" s="1078"/>
      <c r="DO119" s="1078"/>
      <c r="DP119" s="1079"/>
      <c r="DQ119" s="1077" t="s">
        <v>432</v>
      </c>
      <c r="DR119" s="1078"/>
      <c r="DS119" s="1078"/>
      <c r="DT119" s="1078"/>
      <c r="DU119" s="1079"/>
      <c r="DV119" s="1080" t="s">
        <v>409</v>
      </c>
      <c r="DW119" s="1081"/>
      <c r="DX119" s="1081"/>
      <c r="DY119" s="1081"/>
      <c r="DZ119" s="1082"/>
    </row>
    <row r="120" spans="1:130" s="247" customFormat="1" ht="26.25" customHeight="1">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230</v>
      </c>
      <c r="AB120" s="1053"/>
      <c r="AC120" s="1053"/>
      <c r="AD120" s="1053"/>
      <c r="AE120" s="1054"/>
      <c r="AF120" s="1055" t="s">
        <v>230</v>
      </c>
      <c r="AG120" s="1053"/>
      <c r="AH120" s="1053"/>
      <c r="AI120" s="1053"/>
      <c r="AJ120" s="1054"/>
      <c r="AK120" s="1055" t="s">
        <v>409</v>
      </c>
      <c r="AL120" s="1053"/>
      <c r="AM120" s="1053"/>
      <c r="AN120" s="1053"/>
      <c r="AO120" s="1054"/>
      <c r="AP120" s="1056" t="s">
        <v>409</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1630611</v>
      </c>
      <c r="BR120" s="1021"/>
      <c r="BS120" s="1021"/>
      <c r="BT120" s="1021"/>
      <c r="BU120" s="1021"/>
      <c r="BV120" s="1021">
        <v>1485373</v>
      </c>
      <c r="BW120" s="1021"/>
      <c r="BX120" s="1021"/>
      <c r="BY120" s="1021"/>
      <c r="BZ120" s="1021"/>
      <c r="CA120" s="1021">
        <v>1562678</v>
      </c>
      <c r="CB120" s="1021"/>
      <c r="CC120" s="1021"/>
      <c r="CD120" s="1021"/>
      <c r="CE120" s="1021"/>
      <c r="CF120" s="1035">
        <v>79.7</v>
      </c>
      <c r="CG120" s="1036"/>
      <c r="CH120" s="1036"/>
      <c r="CI120" s="1036"/>
      <c r="CJ120" s="1036"/>
      <c r="CK120" s="1101" t="s">
        <v>461</v>
      </c>
      <c r="CL120" s="1102"/>
      <c r="CM120" s="1102"/>
      <c r="CN120" s="1102"/>
      <c r="CO120" s="1103"/>
      <c r="CP120" s="1109" t="s">
        <v>462</v>
      </c>
      <c r="CQ120" s="1110"/>
      <c r="CR120" s="1110"/>
      <c r="CS120" s="1110"/>
      <c r="CT120" s="1110"/>
      <c r="CU120" s="1110"/>
      <c r="CV120" s="1110"/>
      <c r="CW120" s="1110"/>
      <c r="CX120" s="1110"/>
      <c r="CY120" s="1110"/>
      <c r="CZ120" s="1110"/>
      <c r="DA120" s="1110"/>
      <c r="DB120" s="1110"/>
      <c r="DC120" s="1110"/>
      <c r="DD120" s="1110"/>
      <c r="DE120" s="1110"/>
      <c r="DF120" s="1111"/>
      <c r="DG120" s="1020">
        <v>633214</v>
      </c>
      <c r="DH120" s="1021"/>
      <c r="DI120" s="1021"/>
      <c r="DJ120" s="1021"/>
      <c r="DK120" s="1021"/>
      <c r="DL120" s="1021">
        <v>726911</v>
      </c>
      <c r="DM120" s="1021"/>
      <c r="DN120" s="1021"/>
      <c r="DO120" s="1021"/>
      <c r="DP120" s="1021"/>
      <c r="DQ120" s="1021">
        <v>884184</v>
      </c>
      <c r="DR120" s="1021"/>
      <c r="DS120" s="1021"/>
      <c r="DT120" s="1021"/>
      <c r="DU120" s="1021"/>
      <c r="DV120" s="1022">
        <v>45.1</v>
      </c>
      <c r="DW120" s="1022"/>
      <c r="DX120" s="1022"/>
      <c r="DY120" s="1022"/>
      <c r="DZ120" s="1023"/>
    </row>
    <row r="121" spans="1:130" s="247" customFormat="1" ht="26.25" customHeight="1">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409</v>
      </c>
      <c r="AB121" s="1053"/>
      <c r="AC121" s="1053"/>
      <c r="AD121" s="1053"/>
      <c r="AE121" s="1054"/>
      <c r="AF121" s="1055" t="s">
        <v>230</v>
      </c>
      <c r="AG121" s="1053"/>
      <c r="AH121" s="1053"/>
      <c r="AI121" s="1053"/>
      <c r="AJ121" s="1054"/>
      <c r="AK121" s="1055" t="s">
        <v>432</v>
      </c>
      <c r="AL121" s="1053"/>
      <c r="AM121" s="1053"/>
      <c r="AN121" s="1053"/>
      <c r="AO121" s="1054"/>
      <c r="AP121" s="1056" t="s">
        <v>230</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69270</v>
      </c>
      <c r="BR121" s="1014"/>
      <c r="BS121" s="1014"/>
      <c r="BT121" s="1014"/>
      <c r="BU121" s="1014"/>
      <c r="BV121" s="1014">
        <v>58859</v>
      </c>
      <c r="BW121" s="1014"/>
      <c r="BX121" s="1014"/>
      <c r="BY121" s="1014"/>
      <c r="BZ121" s="1014"/>
      <c r="CA121" s="1014">
        <v>47295</v>
      </c>
      <c r="CB121" s="1014"/>
      <c r="CC121" s="1014"/>
      <c r="CD121" s="1014"/>
      <c r="CE121" s="1014"/>
      <c r="CF121" s="1008">
        <v>2.4</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698186</v>
      </c>
      <c r="DH121" s="1014"/>
      <c r="DI121" s="1014"/>
      <c r="DJ121" s="1014"/>
      <c r="DK121" s="1014"/>
      <c r="DL121" s="1014">
        <v>739810</v>
      </c>
      <c r="DM121" s="1014"/>
      <c r="DN121" s="1014"/>
      <c r="DO121" s="1014"/>
      <c r="DP121" s="1014"/>
      <c r="DQ121" s="1014">
        <v>795667</v>
      </c>
      <c r="DR121" s="1014"/>
      <c r="DS121" s="1014"/>
      <c r="DT121" s="1014"/>
      <c r="DU121" s="1014"/>
      <c r="DV121" s="1015">
        <v>40.6</v>
      </c>
      <c r="DW121" s="1015"/>
      <c r="DX121" s="1015"/>
      <c r="DY121" s="1015"/>
      <c r="DZ121" s="1016"/>
    </row>
    <row r="122" spans="1:130" s="247" customFormat="1" ht="26.25" customHeight="1">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432</v>
      </c>
      <c r="AB122" s="1053"/>
      <c r="AC122" s="1053"/>
      <c r="AD122" s="1053"/>
      <c r="AE122" s="1054"/>
      <c r="AF122" s="1055" t="s">
        <v>230</v>
      </c>
      <c r="AG122" s="1053"/>
      <c r="AH122" s="1053"/>
      <c r="AI122" s="1053"/>
      <c r="AJ122" s="1054"/>
      <c r="AK122" s="1055" t="s">
        <v>230</v>
      </c>
      <c r="AL122" s="1053"/>
      <c r="AM122" s="1053"/>
      <c r="AN122" s="1053"/>
      <c r="AO122" s="1054"/>
      <c r="AP122" s="1056" t="s">
        <v>230</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2912845</v>
      </c>
      <c r="BR122" s="1092"/>
      <c r="BS122" s="1092"/>
      <c r="BT122" s="1092"/>
      <c r="BU122" s="1092"/>
      <c r="BV122" s="1092">
        <v>2807014</v>
      </c>
      <c r="BW122" s="1092"/>
      <c r="BX122" s="1092"/>
      <c r="BY122" s="1092"/>
      <c r="BZ122" s="1092"/>
      <c r="CA122" s="1092">
        <v>2898017</v>
      </c>
      <c r="CB122" s="1092"/>
      <c r="CC122" s="1092"/>
      <c r="CD122" s="1092"/>
      <c r="CE122" s="1092"/>
      <c r="CF122" s="1112">
        <v>147.9</v>
      </c>
      <c r="CG122" s="1113"/>
      <c r="CH122" s="1113"/>
      <c r="CI122" s="1113"/>
      <c r="CJ122" s="1113"/>
      <c r="CK122" s="1104"/>
      <c r="CL122" s="1105"/>
      <c r="CM122" s="1105"/>
      <c r="CN122" s="1105"/>
      <c r="CO122" s="1106"/>
      <c r="CP122" s="1114" t="s">
        <v>467</v>
      </c>
      <c r="CQ122" s="1115"/>
      <c r="CR122" s="1115"/>
      <c r="CS122" s="1115"/>
      <c r="CT122" s="1115"/>
      <c r="CU122" s="1115"/>
      <c r="CV122" s="1115"/>
      <c r="CW122" s="1115"/>
      <c r="CX122" s="1115"/>
      <c r="CY122" s="1115"/>
      <c r="CZ122" s="1115"/>
      <c r="DA122" s="1115"/>
      <c r="DB122" s="1115"/>
      <c r="DC122" s="1115"/>
      <c r="DD122" s="1115"/>
      <c r="DE122" s="1115"/>
      <c r="DF122" s="1116"/>
      <c r="DG122" s="1013" t="s">
        <v>432</v>
      </c>
      <c r="DH122" s="1014"/>
      <c r="DI122" s="1014"/>
      <c r="DJ122" s="1014"/>
      <c r="DK122" s="1014"/>
      <c r="DL122" s="1014" t="s">
        <v>432</v>
      </c>
      <c r="DM122" s="1014"/>
      <c r="DN122" s="1014"/>
      <c r="DO122" s="1014"/>
      <c r="DP122" s="1014"/>
      <c r="DQ122" s="1014" t="s">
        <v>230</v>
      </c>
      <c r="DR122" s="1014"/>
      <c r="DS122" s="1014"/>
      <c r="DT122" s="1014"/>
      <c r="DU122" s="1014"/>
      <c r="DV122" s="1015" t="s">
        <v>432</v>
      </c>
      <c r="DW122" s="1015"/>
      <c r="DX122" s="1015"/>
      <c r="DY122" s="1015"/>
      <c r="DZ122" s="1016"/>
    </row>
    <row r="123" spans="1:130" s="247" customFormat="1" ht="26.25" customHeight="1">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11389</v>
      </c>
      <c r="AB123" s="1053"/>
      <c r="AC123" s="1053"/>
      <c r="AD123" s="1053"/>
      <c r="AE123" s="1054"/>
      <c r="AF123" s="1055">
        <v>8401</v>
      </c>
      <c r="AG123" s="1053"/>
      <c r="AH123" s="1053"/>
      <c r="AI123" s="1053"/>
      <c r="AJ123" s="1054"/>
      <c r="AK123" s="1055">
        <v>8309</v>
      </c>
      <c r="AL123" s="1053"/>
      <c r="AM123" s="1053"/>
      <c r="AN123" s="1053"/>
      <c r="AO123" s="1054"/>
      <c r="AP123" s="1056">
        <v>0.4</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468</v>
      </c>
      <c r="BP123" s="1100"/>
      <c r="BQ123" s="1159">
        <v>4612726</v>
      </c>
      <c r="BR123" s="1160"/>
      <c r="BS123" s="1160"/>
      <c r="BT123" s="1160"/>
      <c r="BU123" s="1160"/>
      <c r="BV123" s="1160">
        <v>4351246</v>
      </c>
      <c r="BW123" s="1160"/>
      <c r="BX123" s="1160"/>
      <c r="BY123" s="1160"/>
      <c r="BZ123" s="1160"/>
      <c r="CA123" s="1160">
        <v>4507990</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409</v>
      </c>
      <c r="DH123" s="1053"/>
      <c r="DI123" s="1053"/>
      <c r="DJ123" s="1053"/>
      <c r="DK123" s="1054"/>
      <c r="DL123" s="1055" t="s">
        <v>230</v>
      </c>
      <c r="DM123" s="1053"/>
      <c r="DN123" s="1053"/>
      <c r="DO123" s="1053"/>
      <c r="DP123" s="1054"/>
      <c r="DQ123" s="1055" t="s">
        <v>230</v>
      </c>
      <c r="DR123" s="1053"/>
      <c r="DS123" s="1053"/>
      <c r="DT123" s="1053"/>
      <c r="DU123" s="1054"/>
      <c r="DV123" s="1056" t="s">
        <v>230</v>
      </c>
      <c r="DW123" s="1057"/>
      <c r="DX123" s="1057"/>
      <c r="DY123" s="1057"/>
      <c r="DZ123" s="1058"/>
    </row>
    <row r="124" spans="1:130" s="247" customFormat="1" ht="26.25" customHeight="1" thickBot="1">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230</v>
      </c>
      <c r="AB124" s="1053"/>
      <c r="AC124" s="1053"/>
      <c r="AD124" s="1053"/>
      <c r="AE124" s="1054"/>
      <c r="AF124" s="1055" t="s">
        <v>409</v>
      </c>
      <c r="AG124" s="1053"/>
      <c r="AH124" s="1053"/>
      <c r="AI124" s="1053"/>
      <c r="AJ124" s="1054"/>
      <c r="AK124" s="1055" t="s">
        <v>230</v>
      </c>
      <c r="AL124" s="1053"/>
      <c r="AM124" s="1053"/>
      <c r="AN124" s="1053"/>
      <c r="AO124" s="1054"/>
      <c r="AP124" s="1056" t="s">
        <v>230</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39.799999999999997</v>
      </c>
      <c r="BR124" s="1122"/>
      <c r="BS124" s="1122"/>
      <c r="BT124" s="1122"/>
      <c r="BU124" s="1122"/>
      <c r="BV124" s="1122">
        <v>49.3</v>
      </c>
      <c r="BW124" s="1122"/>
      <c r="BX124" s="1122"/>
      <c r="BY124" s="1122"/>
      <c r="BZ124" s="1122"/>
      <c r="CA124" s="1122">
        <v>50.4</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432</v>
      </c>
      <c r="DH124" s="1078"/>
      <c r="DI124" s="1078"/>
      <c r="DJ124" s="1078"/>
      <c r="DK124" s="1079"/>
      <c r="DL124" s="1077" t="s">
        <v>409</v>
      </c>
      <c r="DM124" s="1078"/>
      <c r="DN124" s="1078"/>
      <c r="DO124" s="1078"/>
      <c r="DP124" s="1079"/>
      <c r="DQ124" s="1077" t="s">
        <v>409</v>
      </c>
      <c r="DR124" s="1078"/>
      <c r="DS124" s="1078"/>
      <c r="DT124" s="1078"/>
      <c r="DU124" s="1079"/>
      <c r="DV124" s="1080" t="s">
        <v>432</v>
      </c>
      <c r="DW124" s="1081"/>
      <c r="DX124" s="1081"/>
      <c r="DY124" s="1081"/>
      <c r="DZ124" s="1082"/>
    </row>
    <row r="125" spans="1:130" s="247" customFormat="1" ht="26.25" customHeight="1">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432</v>
      </c>
      <c r="AB125" s="1053"/>
      <c r="AC125" s="1053"/>
      <c r="AD125" s="1053"/>
      <c r="AE125" s="1054"/>
      <c r="AF125" s="1055" t="s">
        <v>432</v>
      </c>
      <c r="AG125" s="1053"/>
      <c r="AH125" s="1053"/>
      <c r="AI125" s="1053"/>
      <c r="AJ125" s="1054"/>
      <c r="AK125" s="1055" t="s">
        <v>432</v>
      </c>
      <c r="AL125" s="1053"/>
      <c r="AM125" s="1053"/>
      <c r="AN125" s="1053"/>
      <c r="AO125" s="1054"/>
      <c r="AP125" s="1056" t="s">
        <v>432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432</v>
      </c>
      <c r="DH125" s="1021"/>
      <c r="DI125" s="1021"/>
      <c r="DJ125" s="1021"/>
      <c r="DK125" s="1021"/>
      <c r="DL125" s="1021" t="s">
        <v>409</v>
      </c>
      <c r="DM125" s="1021"/>
      <c r="DN125" s="1021"/>
      <c r="DO125" s="1021"/>
      <c r="DP125" s="1021"/>
      <c r="DQ125" s="1021" t="s">
        <v>432</v>
      </c>
      <c r="DR125" s="1021"/>
      <c r="DS125" s="1021"/>
      <c r="DT125" s="1021"/>
      <c r="DU125" s="1021"/>
      <c r="DV125" s="1022" t="s">
        <v>409</v>
      </c>
      <c r="DW125" s="1022"/>
      <c r="DX125" s="1022"/>
      <c r="DY125" s="1022"/>
      <c r="DZ125" s="1023"/>
    </row>
    <row r="126" spans="1:130" s="247" customFormat="1" ht="26.25" customHeight="1" thickBot="1">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432</v>
      </c>
      <c r="AB126" s="1053"/>
      <c r="AC126" s="1053"/>
      <c r="AD126" s="1053"/>
      <c r="AE126" s="1054"/>
      <c r="AF126" s="1055" t="s">
        <v>432</v>
      </c>
      <c r="AG126" s="1053"/>
      <c r="AH126" s="1053"/>
      <c r="AI126" s="1053"/>
      <c r="AJ126" s="1054"/>
      <c r="AK126" s="1055" t="s">
        <v>432</v>
      </c>
      <c r="AL126" s="1053"/>
      <c r="AM126" s="1053"/>
      <c r="AN126" s="1053"/>
      <c r="AO126" s="1054"/>
      <c r="AP126" s="1056" t="s">
        <v>432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409</v>
      </c>
      <c r="DH126" s="1014"/>
      <c r="DI126" s="1014"/>
      <c r="DJ126" s="1014"/>
      <c r="DK126" s="1014"/>
      <c r="DL126" s="1014" t="s">
        <v>230</v>
      </c>
      <c r="DM126" s="1014"/>
      <c r="DN126" s="1014"/>
      <c r="DO126" s="1014"/>
      <c r="DP126" s="1014"/>
      <c r="DQ126" s="1014" t="s">
        <v>409</v>
      </c>
      <c r="DR126" s="1014"/>
      <c r="DS126" s="1014"/>
      <c r="DT126" s="1014"/>
      <c r="DU126" s="1014"/>
      <c r="DV126" s="1015" t="s">
        <v>432</v>
      </c>
      <c r="DW126" s="1015"/>
      <c r="DX126" s="1015"/>
      <c r="DY126" s="1015"/>
      <c r="DZ126" s="1016"/>
    </row>
    <row r="127" spans="1:130" s="247" customFormat="1" ht="26.25" customHeight="1">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432</v>
      </c>
      <c r="AB127" s="1053"/>
      <c r="AC127" s="1053"/>
      <c r="AD127" s="1053"/>
      <c r="AE127" s="1054"/>
      <c r="AF127" s="1055" t="s">
        <v>432</v>
      </c>
      <c r="AG127" s="1053"/>
      <c r="AH127" s="1053"/>
      <c r="AI127" s="1053"/>
      <c r="AJ127" s="1054"/>
      <c r="AK127" s="1055" t="s">
        <v>409</v>
      </c>
      <c r="AL127" s="1053"/>
      <c r="AM127" s="1053"/>
      <c r="AN127" s="1053"/>
      <c r="AO127" s="1054"/>
      <c r="AP127" s="1056" t="s">
        <v>432</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409</v>
      </c>
      <c r="DH127" s="1014"/>
      <c r="DI127" s="1014"/>
      <c r="DJ127" s="1014"/>
      <c r="DK127" s="1014"/>
      <c r="DL127" s="1014" t="s">
        <v>432</v>
      </c>
      <c r="DM127" s="1014"/>
      <c r="DN127" s="1014"/>
      <c r="DO127" s="1014"/>
      <c r="DP127" s="1014"/>
      <c r="DQ127" s="1014" t="s">
        <v>432</v>
      </c>
      <c r="DR127" s="1014"/>
      <c r="DS127" s="1014"/>
      <c r="DT127" s="1014"/>
      <c r="DU127" s="1014"/>
      <c r="DV127" s="1015" t="s">
        <v>432</v>
      </c>
      <c r="DW127" s="1015"/>
      <c r="DX127" s="1015"/>
      <c r="DY127" s="1015"/>
      <c r="DZ127" s="1016"/>
    </row>
    <row r="128" spans="1:130" s="247" customFormat="1" ht="26.25" customHeight="1" thickBot="1">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v>17069</v>
      </c>
      <c r="AB128" s="1142"/>
      <c r="AC128" s="1142"/>
      <c r="AD128" s="1142"/>
      <c r="AE128" s="1143"/>
      <c r="AF128" s="1144">
        <v>20618</v>
      </c>
      <c r="AG128" s="1142"/>
      <c r="AH128" s="1142"/>
      <c r="AI128" s="1142"/>
      <c r="AJ128" s="1143"/>
      <c r="AK128" s="1144">
        <v>13023</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230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230</v>
      </c>
      <c r="DH128" s="1134"/>
      <c r="DI128" s="1134"/>
      <c r="DJ128" s="1134"/>
      <c r="DK128" s="1134"/>
      <c r="DL128" s="1134" t="s">
        <v>409</v>
      </c>
      <c r="DM128" s="1134"/>
      <c r="DN128" s="1134"/>
      <c r="DO128" s="1134"/>
      <c r="DP128" s="1134"/>
      <c r="DQ128" s="1134" t="s">
        <v>409</v>
      </c>
      <c r="DR128" s="1134"/>
      <c r="DS128" s="1134"/>
      <c r="DT128" s="1134"/>
      <c r="DU128" s="1134"/>
      <c r="DV128" s="1135" t="s">
        <v>409</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2326841</v>
      </c>
      <c r="AB129" s="1053"/>
      <c r="AC129" s="1053"/>
      <c r="AD129" s="1053"/>
      <c r="AE129" s="1054"/>
      <c r="AF129" s="1055">
        <v>2311451</v>
      </c>
      <c r="AG129" s="1053"/>
      <c r="AH129" s="1053"/>
      <c r="AI129" s="1053"/>
      <c r="AJ129" s="1054"/>
      <c r="AK129" s="1055">
        <v>2232229</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230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326372</v>
      </c>
      <c r="AB130" s="1053"/>
      <c r="AC130" s="1053"/>
      <c r="AD130" s="1053"/>
      <c r="AE130" s="1054"/>
      <c r="AF130" s="1055">
        <v>303809</v>
      </c>
      <c r="AG130" s="1053"/>
      <c r="AH130" s="1053"/>
      <c r="AI130" s="1053"/>
      <c r="AJ130" s="1054"/>
      <c r="AK130" s="1055">
        <v>272643</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11.2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2000469</v>
      </c>
      <c r="AB131" s="1078"/>
      <c r="AC131" s="1078"/>
      <c r="AD131" s="1078"/>
      <c r="AE131" s="1079"/>
      <c r="AF131" s="1077">
        <v>2007642</v>
      </c>
      <c r="AG131" s="1078"/>
      <c r="AH131" s="1078"/>
      <c r="AI131" s="1078"/>
      <c r="AJ131" s="1079"/>
      <c r="AK131" s="1077">
        <v>1959586</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v>50.4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10.252745729999999</v>
      </c>
      <c r="AB132" s="1194"/>
      <c r="AC132" s="1194"/>
      <c r="AD132" s="1194"/>
      <c r="AE132" s="1195"/>
      <c r="AF132" s="1196">
        <v>10.67969289</v>
      </c>
      <c r="AG132" s="1194"/>
      <c r="AH132" s="1194"/>
      <c r="AI132" s="1194"/>
      <c r="AJ132" s="1195"/>
      <c r="AK132" s="1196">
        <v>12.85853236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8.6999999999999993</v>
      </c>
      <c r="AB133" s="1177"/>
      <c r="AC133" s="1177"/>
      <c r="AD133" s="1177"/>
      <c r="AE133" s="1178"/>
      <c r="AF133" s="1176">
        <v>9.8000000000000007</v>
      </c>
      <c r="AG133" s="1177"/>
      <c r="AH133" s="1177"/>
      <c r="AI133" s="1177"/>
      <c r="AJ133" s="1178"/>
      <c r="AK133" s="1176">
        <v>11.2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zmTmqJ6bv12frI+eU9zKxTO6c+I6GyKQXyLQJ+duIuNiJu3jsw+qwY6QQAki5wFgEjz8GDkQX6I2Zks/KBsLg==" saltValue="NT/uor2cy5BQaO8BtoUv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Normal="85" zoomScaleSheetLayoutView="100" workbookViewId="0">
      <selection activeCell="AD29" sqref="AD29"/>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pr9rdtYSGsDKzIYf+ciTs76sHvDaIFqGEKuXwvccIxQlkLlQdcyEAdGp4+1KybC4h4bRjDotiYARnXiasdrQKA==" saltValue="5FxcmtkdF028cfNJr2q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election activeCell="BP5" sqref="BP5"/>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G1Q5/DeaBb0IVVKEzv6oI+wYa+W2rjEYtxngktg+uZBZhoDG2uEsEr8BEbUM3Zbw6lMWaSXtlRLCT9jBMu7mQ==" saltValue="dMvE+3+UEGK8eIquqOV2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557482</v>
      </c>
      <c r="AP9" s="313">
        <v>83807</v>
      </c>
      <c r="AQ9" s="314">
        <v>140211</v>
      </c>
      <c r="AR9" s="315">
        <v>-40.200000000000003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82854</v>
      </c>
      <c r="AP10" s="316">
        <v>12456</v>
      </c>
      <c r="AQ10" s="317">
        <v>17469</v>
      </c>
      <c r="AR10" s="318">
        <v>-28.7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97445</v>
      </c>
      <c r="AP11" s="316">
        <v>14649</v>
      </c>
      <c r="AQ11" s="317">
        <v>23430</v>
      </c>
      <c r="AR11" s="318">
        <v>-37.5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2927</v>
      </c>
      <c r="AR12" s="318" t="s">
        <v>506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t="s">
        <v>506</v>
      </c>
      <c r="AR13" s="318" t="s">
        <v>506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30752</v>
      </c>
      <c r="AP14" s="316">
        <v>4623</v>
      </c>
      <c r="AQ14" s="317">
        <v>6472</v>
      </c>
      <c r="AR14" s="318">
        <v>-28.6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10191</v>
      </c>
      <c r="AP15" s="316">
        <v>1532</v>
      </c>
      <c r="AQ15" s="317">
        <v>3599</v>
      </c>
      <c r="AR15" s="318">
        <v>-57.4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-49640</v>
      </c>
      <c r="AP16" s="316">
        <v>-7462</v>
      </c>
      <c r="AQ16" s="317">
        <v>-14458</v>
      </c>
      <c r="AR16" s="318">
        <v>-48.4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729084</v>
      </c>
      <c r="AP17" s="316">
        <v>109604</v>
      </c>
      <c r="AQ17" s="317">
        <v>179649</v>
      </c>
      <c r="AR17" s="318">
        <v>-39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9.32</v>
      </c>
      <c r="AP21" s="329">
        <v>16.079999999999998</v>
      </c>
      <c r="AQ21" s="330">
        <v>-6.76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98.8</v>
      </c>
      <c r="AP22" s="334">
        <v>96</v>
      </c>
      <c r="AQ22" s="335">
        <v>2.8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373805</v>
      </c>
      <c r="AP32" s="343">
        <v>56194</v>
      </c>
      <c r="AQ32" s="344">
        <v>107391</v>
      </c>
      <c r="AR32" s="345">
        <v>-47.7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v>130</v>
      </c>
      <c r="AR33" s="345" t="s">
        <v>506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v>239</v>
      </c>
      <c r="AR34" s="345" t="s">
        <v>506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155054</v>
      </c>
      <c r="AP35" s="343">
        <v>23309</v>
      </c>
      <c r="AQ35" s="344">
        <v>23019</v>
      </c>
      <c r="AR35" s="345">
        <v>1.3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472</v>
      </c>
      <c r="AP36" s="343">
        <v>71</v>
      </c>
      <c r="AQ36" s="344">
        <v>3575</v>
      </c>
      <c r="AR36" s="345">
        <v>-98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v>8309</v>
      </c>
      <c r="AP37" s="343">
        <v>1249</v>
      </c>
      <c r="AQ37" s="344">
        <v>750</v>
      </c>
      <c r="AR37" s="345">
        <v>66.5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17</v>
      </c>
      <c r="AR38" s="335" t="s">
        <v>506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v>-13023</v>
      </c>
      <c r="AP39" s="343">
        <v>-1958</v>
      </c>
      <c r="AQ39" s="344">
        <v>-4961</v>
      </c>
      <c r="AR39" s="345">
        <v>-60.5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-272643</v>
      </c>
      <c r="AP40" s="343">
        <v>-40987</v>
      </c>
      <c r="AQ40" s="344">
        <v>-92273</v>
      </c>
      <c r="AR40" s="345">
        <v>-55.6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251974</v>
      </c>
      <c r="AP41" s="343">
        <v>37879</v>
      </c>
      <c r="AQ41" s="344">
        <v>37889</v>
      </c>
      <c r="AR41" s="345">
        <v>0</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1918444</v>
      </c>
      <c r="AN51" s="365">
        <v>275956</v>
      </c>
      <c r="AO51" s="366">
        <v>197.4</v>
      </c>
      <c r="AP51" s="367">
        <v>128611</v>
      </c>
      <c r="AQ51" s="368">
        <v>0.1</v>
      </c>
      <c r="AR51" s="369">
        <v>197.3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1088614</v>
      </c>
      <c r="AN52" s="373">
        <v>156590</v>
      </c>
      <c r="AO52" s="374">
        <v>343.6</v>
      </c>
      <c r="AP52" s="375">
        <v>61552</v>
      </c>
      <c r="AQ52" s="376">
        <v>-1.9</v>
      </c>
      <c r="AR52" s="377">
        <v>345.5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329793</v>
      </c>
      <c r="AN53" s="365">
        <v>47665</v>
      </c>
      <c r="AO53" s="366">
        <v>-82.7</v>
      </c>
      <c r="AP53" s="367">
        <v>168868</v>
      </c>
      <c r="AQ53" s="368">
        <v>31.3</v>
      </c>
      <c r="AR53" s="369">
        <v>-114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264446</v>
      </c>
      <c r="AN54" s="373">
        <v>38220</v>
      </c>
      <c r="AO54" s="374">
        <v>-75.599999999999994</v>
      </c>
      <c r="AP54" s="375">
        <v>79360</v>
      </c>
      <c r="AQ54" s="376">
        <v>28.9</v>
      </c>
      <c r="AR54" s="377">
        <v>-104.5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407419</v>
      </c>
      <c r="AN55" s="365">
        <v>59417</v>
      </c>
      <c r="AO55" s="366">
        <v>24.7</v>
      </c>
      <c r="AP55" s="367">
        <v>202870</v>
      </c>
      <c r="AQ55" s="368">
        <v>20.100000000000001</v>
      </c>
      <c r="AR55" s="369">
        <v>4.5999999999999996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130748</v>
      </c>
      <c r="AN56" s="373">
        <v>19068</v>
      </c>
      <c r="AO56" s="374">
        <v>-50.1</v>
      </c>
      <c r="AP56" s="375">
        <v>79735</v>
      </c>
      <c r="AQ56" s="376">
        <v>0.5</v>
      </c>
      <c r="AR56" s="377">
        <v>-50.6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254646</v>
      </c>
      <c r="AN57" s="365">
        <v>37793</v>
      </c>
      <c r="AO57" s="366">
        <v>-36.4</v>
      </c>
      <c r="AP57" s="367">
        <v>167497</v>
      </c>
      <c r="AQ57" s="368">
        <v>-17.399999999999999</v>
      </c>
      <c r="AR57" s="369">
        <v>-19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115202</v>
      </c>
      <c r="AN58" s="373">
        <v>17097</v>
      </c>
      <c r="AO58" s="374">
        <v>-10.3</v>
      </c>
      <c r="AP58" s="375">
        <v>82571</v>
      </c>
      <c r="AQ58" s="376">
        <v>3.6</v>
      </c>
      <c r="AR58" s="377">
        <v>-13.9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441653</v>
      </c>
      <c r="AN59" s="365">
        <v>66394</v>
      </c>
      <c r="AO59" s="366">
        <v>75.7</v>
      </c>
      <c r="AP59" s="367">
        <v>190274</v>
      </c>
      <c r="AQ59" s="368">
        <v>13.6</v>
      </c>
      <c r="AR59" s="369">
        <v>62.1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227170</v>
      </c>
      <c r="AN60" s="373">
        <v>34151</v>
      </c>
      <c r="AO60" s="374">
        <v>99.7</v>
      </c>
      <c r="AP60" s="375">
        <v>88584</v>
      </c>
      <c r="AQ60" s="376">
        <v>7.3</v>
      </c>
      <c r="AR60" s="377">
        <v>92.4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670391</v>
      </c>
      <c r="AN61" s="380">
        <v>97445</v>
      </c>
      <c r="AO61" s="381">
        <v>35.700000000000003</v>
      </c>
      <c r="AP61" s="382">
        <v>171624</v>
      </c>
      <c r="AQ61" s="383">
        <v>9.5</v>
      </c>
      <c r="AR61" s="369">
        <v>26.2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365236</v>
      </c>
      <c r="AN62" s="373">
        <v>53025</v>
      </c>
      <c r="AO62" s="374">
        <v>61.5</v>
      </c>
      <c r="AP62" s="375">
        <v>78360</v>
      </c>
      <c r="AQ62" s="376">
        <v>7.7</v>
      </c>
      <c r="AR62" s="377">
        <v>53.8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ZZK8S83VHKGWpgz+Rs/xvUU1jALxnm8/U+8YiM+VxkxJTNRuhqZ4GsMZGjcFlKpJg6Hh+ocMIs0q08o1WWxqQ==" saltValue="8l6f8nBj24v3Qi1sLaoy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97" zoomScaleNormal="100" zoomScaleSheetLayoutView="55" workbookViewId="0">
      <selection activeCell="AG103" sqref="AG10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546</v>
      </c>
    </row>
    <row r="120" spans="125:125" ht="13.5" hidden="1" customHeight="1"/>
    <row r="121" spans="125:125" ht="13.5" hidden="1" customHeight="1">
      <c r="DU121" s="291"/>
    </row>
  </sheetData>
  <sheetProtection algorithmName="SHA-512" hashValue="z5bqR7aJbVlpK1IQAE1btO5TApuSVYArYO/ygkJXbkUCEg3gDNT32KWNr4AsjHQ3S6a44WrTP9pmjZXq8jC6Mw==" saltValue="7t55vma5+xikVvYj+27Q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AF103" sqref="AF103"/>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494</v>
      </c>
    </row>
  </sheetData>
  <sheetProtection algorithmName="SHA-512" hashValue="6Su1b4VcSmTfX4MuIFzq4YNn9UyQdVd1DU+iTcY8Jj2sieWXQ4WcdTJg+txQVqiGzXSONyZVrYKWKnEZs0iE7Q==" saltValue="A4etCu9APXvB2PcZYJa+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6" t="s">
        <v>3</v>
      </c>
      <c r="D47" s="1236"/>
      <c r="E47" s="1237"/>
      <c r="F47" s="11">
        <v>20.07</v>
      </c>
      <c r="G47" s="12">
        <v>26.86</v>
      </c>
      <c r="H47" s="12">
        <v>28.21</v>
      </c>
      <c r="I47" s="12">
        <v>21.35</v>
      </c>
      <c r="J47" s="13">
        <v>25.69</v>
      </c>
    </row>
    <row r="48" spans="2:10" ht="57.75" customHeight="1">
      <c r="B48" s="14"/>
      <c r="C48" s="1238" t="s">
        <v>4</v>
      </c>
      <c r="D48" s="1238"/>
      <c r="E48" s="1239"/>
      <c r="F48" s="15">
        <v>11.98</v>
      </c>
      <c r="G48" s="16">
        <v>5.95</v>
      </c>
      <c r="H48" s="16">
        <v>5.6</v>
      </c>
      <c r="I48" s="16">
        <v>6.9</v>
      </c>
      <c r="J48" s="17">
        <v>9.5</v>
      </c>
    </row>
    <row r="49" spans="2:10" ht="57.75" customHeight="1" thickBot="1">
      <c r="B49" s="18"/>
      <c r="C49" s="1240" t="s">
        <v>5</v>
      </c>
      <c r="D49" s="1240"/>
      <c r="E49" s="1241"/>
      <c r="F49" s="19">
        <v>8.2100000000000009</v>
      </c>
      <c r="G49" s="20" t="s">
        <v>552</v>
      </c>
      <c r="H49" s="20" t="s">
        <v>553</v>
      </c>
      <c r="I49" s="20" t="s">
        <v>554</v>
      </c>
      <c r="J49" s="21">
        <v>5.94</v>
      </c>
    </row>
    <row r="50" spans="2:10" ht="13.5" customHeight="1"/>
  </sheetData>
  <sheetProtection algorithmName="SHA-512" hashValue="BYi4LXdrY4NH6E5oV+4ibr3degpCOCYKfrZT2+O2Oz1UwyfQ/qr4b9vMTcwuDtVh2B+fxre9UccgSJw9UMTKWQ==" saltValue="dE4DGsjUqYXMS+REqI5Q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多田 義博</cp:lastModifiedBy>
  <cp:lastPrinted>2021-09-24T06:43:14Z</cp:lastPrinted>
  <dcterms:created xsi:type="dcterms:W3CDTF">2021-02-05T01:22:15Z</dcterms:created>
  <dcterms:modified xsi:type="dcterms:W3CDTF">2021-09-24T06:45:12Z</dcterms:modified>
  <cp:category/>
</cp:coreProperties>
</file>