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ck12\共有データ\総務課共有\777_Y-Tada\★作業用\20220907照会_令和２年度財政状況資料集（追加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<sst xmlns="http://schemas.openxmlformats.org/spreadsheetml/2006/main" count="1121" uniqueCount="602">
  <si>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</si>
  <si>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</si>
  <si>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</si>
  <si>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</si>
  <si>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</si>
  <si>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</si>
  <si>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</si>
  <si>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</si>
  <si>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</si>
  <si>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</si>
  <si>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</si>
  <si>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</si>
  <si>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</si>
  <si>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</si>
  <si>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</si>
  <si>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</si>
  <si>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</si>
  <si>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</si>
  <si>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</si>
  <si>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</si>
  <si>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</si>
  <si>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</si>
  <si>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</si>
  <si>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</si>
  <si>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</si>
  <si>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</si>
  <si>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</si>
  <si>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</si>
  <si>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</si>
  <si>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</si>
  <si>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</si>
  <si>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</si>
  <si>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</si>
  <si>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</si>
  <si>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</si>
  <si>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</si>
  <si>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</si>
  <si>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</si>
  <si>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</si>
  <si>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</si>
  <si>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</si>
  <si>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</si>
  <si>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</si>
  <si>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</si>
  <si>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</si>
  <si>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</si>
  <si>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</si>
  <si>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</si>
  <si>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</si>
  <si>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</si>
  <si>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</si>
  <si>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</si>
  <si>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</si>
  <si>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</si>
  <si>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</si>
  <si>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</si>
  <si>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</si>
  <si>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</si>
  <si>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</si>
  <si>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</si>
  <si>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</si>
  <si>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</si>
  <si>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</si>
  <si>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</si>
  <si>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</si>
  <si>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</si>
  <si>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</si>
  <si>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</si>
  <si>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</si>
  <si>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</si>
  <si>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</si>
  <si>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</si>
  <si>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</si>
  <si>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</si>
  <si>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</si>
  <si>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</si>
  <si>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</si>
  <si>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</si>
  <si>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</si>
  <si>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</si>
  <si>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</si>
  <si>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</si>
  <si>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</si>
  <si>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</si>
  <si>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</si>
  <si>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</si>
  <si>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</si>
  <si>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</si>
  <si>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</si>
  <si>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</si>
  <si>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</si>
  <si>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</si>
  <si>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</si>
  <si>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</si>
  <si>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</si>
  <si>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</si>
  <si>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</si>
  <si>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</si>
  <si>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</si>
  <si>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</si>
  <si>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</si>
  <si>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</si>
  <si>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</si>
  <si>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</si>
  <si>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</si>
  <si>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</si>
  <si>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</si>
  <si>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</si>
  <si>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</si>
  <si>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</si>
  <si>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</si>
  <si>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</si>
  <si>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</si>
  <si>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</si>
  <si>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</si>
  <si>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</si>
  <si>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</si>
  <si>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</si>
  <si>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</si>
  <si>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</si>
  <si>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</si>
  <si>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</si>
  <si>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</si>
  <si>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</si>
  <si>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</si>
  <si>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</si>
  <si>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</si>
  <si>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</si>
  <si>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</si>
  <si>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</si>
  <si>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</si>
  <si>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</si>
  <si>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</si>
  <si>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</si>
  <si>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</si>
  <si>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</si>
  <si>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</si>
  <si>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</si>
  <si>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</si>
  <si>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</si>
  <si>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</si>
  <si>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</si>
  <si>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</si>
  <si>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</si>
  <si>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</si>
  <si>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</si>
  <si>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</si>
  <si>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</si>
  <si>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</si>
  <si>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</si>
  <si>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</si>
  <si>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</si>
  <si>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</si>
  <si>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</si>
  <si>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</si>
  <si>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</si>
  <si>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</si>
  <si>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</si>
  <si>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</si>
  <si>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</si>
  <si>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</si>
  <si>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</si>
  <si>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</si>
  <si>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</si>
  <si>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</si>
  <si>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</si>
  <si>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</si>
  <si>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</si>
  <si>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</si>
  <si>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</si>
  <si>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</si>
  <si>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</si>
  <si>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</si>
  <si>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</si>
  <si>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</si>
  <si>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</si>
  <si>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</si>
  <si>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</si>
  <si>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</si>
  <si>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</si>
  <si>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</si>
  <si>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</si>
  <si>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</si>
  <si>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</si>
  <si>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</si>
  <si>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</si>
  <si>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</si>
  <si>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</si>
  <si>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</si>
  <si>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</si>
  <si>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</si>
  <si>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</si>
  <si>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</si>
  <si>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</si>
  <si>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</si>
  <si>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</si>
  <si>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</si>
  <si>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</si>
  <si>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</si>
  <si>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</si>
  <si>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</si>
  <si>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</si>
  <si>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</si>
  <si>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</si>
  <si>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</si>
  <si>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</si>
  <si>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</si>
  <si>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</si>
  <si>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</si>
  <si>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</si>
  <si>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</si>
  <si>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</si>
  <si>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福島県玉川村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</si>
  <si>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</si>
  <si>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</si>
  <si>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</si>
  <si>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</si>
  <si>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</si>
  <si>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</si>
  <si>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</si>
  <si>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</si>
  <si>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</si>
  <si>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</si>
  <si>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</si>
  <si>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</si>
  <si>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</si>
  <si>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</si>
  <si>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</si>
  <si>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</si>
  <si>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</si>
  <si>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</si>
  <si>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</si>
  <si>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</si>
  <si>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</si>
  <si>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</si>
  <si>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</si>
  <si>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</si>
  <si>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</si>
  <si>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</si>
  <si>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</si>
  <si>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</si>
  <si>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</si>
  <si>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</si>
  <si>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</si>
  <si>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</si>
  <si>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</si>
  <si>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</si>
  <si>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</si>
  <si>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</si>
  <si>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</si>
  <si>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</si>
  <si>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</si>
  <si>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</si>
  <si>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</si>
  <si>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</si>
  <si>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</si>
  <si>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</si>
  <si>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</si>
  <si>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</si>
  <si>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</si>
  <si>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</si>
  <si>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</si>
  <si>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</si>
  <si>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</si>
  <si>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</si>
  <si>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</si>
  <si>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</si>
  <si>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</si>
  <si>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</si>
  <si>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</si>
  <si>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</si>
  <si>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</si>
  <si>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</si>
  <si>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</si>
  <si>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</si>
  <si>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</si>
  <si>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</si>
  <si>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</si>
  <si>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</si>
  <si>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</si>
  <si>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</si>
  <si>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</si>
  <si>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</si>
  <si>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</si>
  <si>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</si>
  <si>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</si>
  <si>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</si>
  <si>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</si>
  <si>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</si>
  <si>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</si>
  <si>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</si>
  <si>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</si>
  <si>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</si>
  <si>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</si>
  <si>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</si>
  <si>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</si>
  <si>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</si>
  <si>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</si>
  <si>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</si>
  <si>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</si>
  <si>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</si>
  <si>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</si>
  <si>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</si>
  <si>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</si>
  <si>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</si>
  <si>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</si>
  <si>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</si>
  <si>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</si>
  <si>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</si>
  <si>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</si>
  <si>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</si>
  <si>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</si>
  <si>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</si>
  <si>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</si>
  <si>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</si>
  <si>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</si>
  <si>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</si>
  <si>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</si>
  <si>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</si>
  <si>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</si>
  <si>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</si>
  <si>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</si>
  <si>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</si>
  <si>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</si>
  <si>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</si>
  <si>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</si>
  <si>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</si>
  <si>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</si>
  <si>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</si>
  <si>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</si>
  <si>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</si>
  <si>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</si>
  <si>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</si>
  <si>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</si>
  <si>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</si>
  <si>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</si>
  <si>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</si>
  <si>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</si>
  <si>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</si>
  <si>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</si>
  <si>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</si>
  <si>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</si>
  <si>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</si>
  <si>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</si>
  <si>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</si>
  <si>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</si>
  <si>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</si>
  <si>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</si>
  <si>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</si>
  <si>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</si>
  <si>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</si>
  <si>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</si>
  <si>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</si>
  <si>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</si>
  <si>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</si>
  <si>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</si>
  <si>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</si>
  <si>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</si>
  <si>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</si>
  <si>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</si>
  <si>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</si>
  <si>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</si>
  <si>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</si>
  <si>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</si>
  <si>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</si>
  <si>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</si>
  <si>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</si>
  <si>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</si>
  <si>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福島県玉川村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</si>
  <si>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</si>
  <si>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</si>
  <si>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</si>
  <si>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</si>
  <si>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</si>
  <si>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</si>
  <si>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</si>
  <si>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</si>
  <si>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</si>
  <si>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</si>
  <si>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</si>
  <si>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</si>
  <si>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</si>
  <si>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</si>
  <si>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</si>
  <si>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</si>
  <si>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</si>
  <si>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</si>
  <si>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</si>
  <si>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</si>
  <si>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</si>
  <si>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</si>
  <si>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</si>
  <si>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</si>
  <si>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</si>
  <si>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</si>
  <si>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</si>
  <si>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</si>
  <si>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</si>
  <si>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</si>
  <si>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</si>
  <si>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</si>
  <si>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</si>
  <si>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</si>
  <si>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</si>
  <si>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</si>
  <si>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</si>
  <si>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</si>
  <si>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</si>
  <si>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</si>
  <si>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</si>
  <si>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</si>
  <si>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</si>
  <si>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</si>
  <si>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</si>
  <si>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</si>
  <si>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</si>
  <si>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</si>
  <si>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</si>
  <si>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</si>
  <si>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</si>
  <si>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</si>
  <si>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</si>
  <si>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</si>
  <si>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</si>
  <si>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</si>
  <si>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</si>
  <si>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</si>
  <si>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</si>
  <si>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</si>
  <si>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</si>
  <si>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</si>
  <si>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</si>
  <si>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</si>
  <si>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</si>
  <si>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</si>
  <si>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</si>
  <si>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</si>
  <si>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</si>
  <si>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</si>
  <si>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</si>
  <si>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</si>
  <si>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</si>
  <si>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</si>
  <si>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</si>
  <si>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</si>
  <si>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</si>
  <si>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</si>
  <si>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</si>
  <si>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</si>
  <si>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</si>
  <si>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</si>
  <si>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</si>
  <si>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</si>
  <si>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</si>
  <si>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</si>
  <si>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</si>
  <si>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</si>
  <si>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</si>
  <si>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</si>
  <si>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</si>
  <si>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</si>
  <si>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</si>
  <si>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</si>
  <si>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</si>
  <si>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</si>
  <si>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</si>
  <si>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</si>
  <si>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</si>
  <si>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</si>
  <si>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</si>
  <si>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</si>
  <si>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</si>
  <si>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</si>
  <si>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</si>
  <si>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</si>
  <si>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</si>
  <si>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</si>
  <si>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</si>
  <si>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</si>
  <si>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</si>
  <si>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</si>
  <si>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</si>
  <si>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</si>
  <si>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</si>
  <si>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</si>
  <si>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</si>
  <si>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</si>
  <si>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</si>
  <si>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</si>
  <si>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</si>
  <si>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</si>
  <si>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</si>
  <si>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</si>
  <si>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</si>
  <si>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</si>
  <si>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</si>
  <si>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</si>
  <si>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</si>
  <si>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</si>
  <si>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</si>
  <si>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</si>
  <si>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</si>
  <si>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</si>
  <si>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</si>
  <si>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</si>
  <si>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</si>
  <si>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</si>
  <si>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</si>
  <si>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</si>
  <si>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</si>
  <si>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</si>
  <si>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</si>
  <si>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</si>
  <si>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</si>
  <si>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</si>
  <si>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</si>
  <si>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</si>
  <si>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</si>
  <si>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</si>
  <si>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</si>
  <si>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</si>
  <si>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</si>
  <si>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</si>
  <si>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</si>
  <si>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</si>
  <si>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</si>
  <si>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</si>
  <si>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</si>
  <si>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</si>
  <si>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</si>
  <si>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</si>
  <si>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</si>
  <si>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</si>
  <si>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</si>
  <si>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</si>
  <si>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</si>
  <si>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</si>
  <si>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</si>
  <si>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</si>
  <si>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</si>
  <si>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</si>
  <si>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</si>
  <si>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</si>
  <si>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</si>
  <si>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</si>
  <si>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</si>
  <si>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</si>
  <si>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</si>
  <si>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</si>
  <si>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</si>
  <si>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0.22</t>
  </si>
  <si>
    <t>▲ 0.45</t>
  </si>
  <si>
    <t>▲ 5.79</t>
  </si>
  <si>
    <t>上水道事業会計</t>
  </si>
  <si>
    <t>一般会計</t>
  </si>
  <si>
    <t>国民健康保険特別会計</t>
  </si>
  <si>
    <t>介護保険特別会計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</si>
  <si>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</si>
  <si>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</si>
  <si>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</si>
  <si>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</si>
  <si>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</si>
  <si>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</si>
  <si>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</si>
  <si>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</si>
  <si>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</si>
  <si>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</si>
  <si>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</si>
  <si>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</si>
  <si>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6">
      <t>イリョウトクベツカイケイ</t>
    </rPh>
    <phoneticPr fontId="2"/>
  </si>
  <si>
    <t>福島県市町村総合事務組合（一般会計）</t>
    <rPh sb="0" eb="3">
      <t>フクシマケン</t>
    </rPh>
    <rPh sb="3" eb="6">
      <t>シチョウソン</t>
    </rPh>
    <rPh sb="6" eb="8">
      <t>ソウゴウ</t>
    </rPh>
    <rPh sb="8" eb="10">
      <t>ジム</t>
    </rPh>
    <rPh sb="10" eb="12">
      <t>クミアイ</t>
    </rPh>
    <rPh sb="13" eb="17">
      <t>イッパンカイケイ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</si>
  <si>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</si>
  <si>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2"/>
  </si>
  <si>
    <t>福島県市町村総合事務組合（非常勤職員公務災害補償特別会計）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8">
      <t>トクベツカイケイ</t>
    </rPh>
    <phoneticPr fontId="2"/>
  </si>
  <si>
    <t>福島県市町村総合事務組合（自治会館管理特別会計）</t>
    <rPh sb="0" eb="3">
      <t>フクシマケン</t>
    </rPh>
    <rPh sb="3" eb="6">
      <t>シチョウソン</t>
    </rPh>
    <rPh sb="6" eb="12">
      <t>ソウゴウジムクミアイ</t>
    </rPh>
    <rPh sb="13" eb="15">
      <t>ジチ</t>
    </rPh>
    <rPh sb="15" eb="17">
      <t>カイカン</t>
    </rPh>
    <rPh sb="17" eb="19">
      <t>カンリ</t>
    </rPh>
    <rPh sb="19" eb="23">
      <t>トクベツカイケイ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</si>
  <si>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</si>
  <si>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12">
      <t>イシカワチホウセイカツカンキョウシセツクミアイ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</si>
  <si>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6">
      <t>イッパンカイケイ</t>
    </rPh>
    <phoneticPr fontId="2"/>
  </si>
  <si>
    <t>-</t>
    <phoneticPr fontId="2"/>
  </si>
  <si>
    <t>株式会社こぶしの里</t>
    <rPh sb="0" eb="4">
      <t>カブシキガイシャ</t>
    </rPh>
    <rPh sb="8" eb="9">
      <t>サト</t>
    </rPh>
    <phoneticPr fontId="2"/>
  </si>
  <si>
    <t>-</t>
    <phoneticPr fontId="2"/>
  </si>
  <si>
    <t>公共施設等整備基金</t>
    <rPh sb="0" eb="2">
      <t>コウキョウ</t>
    </rPh>
    <rPh sb="2" eb="4">
      <t>シセツ</t>
    </rPh>
    <rPh sb="4" eb="5">
      <t>トウ</t>
    </rPh>
    <rPh sb="5" eb="7">
      <t>セイビ</t>
    </rPh>
    <rPh sb="7" eb="9">
      <t>キキン</t>
    </rPh>
    <phoneticPr fontId="5"/>
  </si>
  <si>
    <t>地域活性化基金</t>
    <rPh sb="0" eb="2">
      <t>チイキ</t>
    </rPh>
    <rPh sb="2" eb="5">
      <t>カッセイカ</t>
    </rPh>
    <rPh sb="5" eb="7">
      <t>キキン</t>
    </rPh>
    <phoneticPr fontId="5"/>
  </si>
  <si>
    <t>ふれあい福祉基金</t>
    <rPh sb="4" eb="6">
      <t>フクシ</t>
    </rPh>
    <rPh sb="6" eb="8">
      <t>キキン</t>
    </rPh>
    <phoneticPr fontId="5"/>
  </si>
  <si>
    <t>学校等建設基金</t>
    <rPh sb="0" eb="2">
      <t>ガッコウ</t>
    </rPh>
    <rPh sb="2" eb="3">
      <t>トウ</t>
    </rPh>
    <rPh sb="3" eb="5">
      <t>ケンセツ</t>
    </rPh>
    <rPh sb="5" eb="7">
      <t>キキン</t>
    </rPh>
    <phoneticPr fontId="5"/>
  </si>
  <si>
    <t>立地企業従業員用施設整備事業基金</t>
    <rPh sb="0" eb="2">
      <t>リッチ</t>
    </rPh>
    <rPh sb="2" eb="4">
      <t>キギョウ</t>
    </rPh>
    <rPh sb="4" eb="8">
      <t>ジュウギョウインヨウ</t>
    </rPh>
    <rPh sb="8" eb="10">
      <t>シセツ</t>
    </rPh>
    <rPh sb="10" eb="12">
      <t>セイビ</t>
    </rPh>
    <rPh sb="12" eb="14">
      <t>ジギョウ</t>
    </rPh>
    <rPh sb="14" eb="1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</si>
  <si>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</si>
  <si>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</si>
  <si>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</si>
  <si>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農業集落排水事業に対する公債費財源繰出金の減により公営企業債等繰入見込額が減少したほか、公共施設等整備基金等への積立てにより充当可能基金が増加したことなどから、前年度と比較して13.6ポイント減少している。
　有形固定資産減価償却率は類似団体平均と比較して高い水準にあったが、令和２年度においては、老朽化した２ヶ所の学校給食センターを統合して新たに建設したことなどから、対前年度比2.7ポイント減少し、64.3%となった。
　今後も玉川村公共施設等総合管理計画等に基づき、施設の更新や長寿命化、最適化を図っていく。</t>
    <rPh sb="1" eb="3">
      <t>ショウライ</t>
    </rPh>
    <rPh sb="3" eb="5">
      <t>フタン</t>
    </rPh>
    <rPh sb="5" eb="7">
      <t>ヒリツ</t>
    </rPh>
    <rPh sb="9" eb="11">
      <t>ノウギョウ</t>
    </rPh>
    <rPh sb="11" eb="17">
      <t>シュウラクハイスイジギョウ</t>
    </rPh>
    <rPh sb="18" eb="19">
      <t>タイ</t>
    </rPh>
    <rPh sb="21" eb="26">
      <t>コウサイヒザイゲン</t>
    </rPh>
    <rPh sb="26" eb="29">
      <t>クリダシキン</t>
    </rPh>
    <rPh sb="30" eb="31">
      <t>ゲン</t>
    </rPh>
    <rPh sb="34" eb="36">
      <t>コウエイ</t>
    </rPh>
    <rPh sb="36" eb="38">
      <t>キギョウ</t>
    </rPh>
    <rPh sb="38" eb="39">
      <t>サイ</t>
    </rPh>
    <rPh sb="39" eb="40">
      <t>トウ</t>
    </rPh>
    <rPh sb="40" eb="42">
      <t>クリイレ</t>
    </rPh>
    <rPh sb="42" eb="44">
      <t>ミコミ</t>
    </rPh>
    <rPh sb="44" eb="45">
      <t>ガク</t>
    </rPh>
    <rPh sb="46" eb="48">
      <t>ゲンショウ</t>
    </rPh>
    <rPh sb="53" eb="57">
      <t>コウキョウシセツ</t>
    </rPh>
    <rPh sb="57" eb="58">
      <t>トウ</t>
    </rPh>
    <rPh sb="58" eb="62">
      <t>セイビキキン</t>
    </rPh>
    <rPh sb="62" eb="63">
      <t>トウ</t>
    </rPh>
    <rPh sb="65" eb="67">
      <t>ツミタ</t>
    </rPh>
    <rPh sb="71" eb="77">
      <t>ジュウトウカノウキキン</t>
    </rPh>
    <rPh sb="78" eb="80">
      <t>ゾウカ</t>
    </rPh>
    <rPh sb="89" eb="92">
      <t>ゼンネンド</t>
    </rPh>
    <rPh sb="93" eb="95">
      <t>ヒカク</t>
    </rPh>
    <rPh sb="105" eb="107">
      <t>ゲンショウ</t>
    </rPh>
    <rPh sb="114" eb="118">
      <t>ユウケイコテイ</t>
    </rPh>
    <rPh sb="118" eb="120">
      <t>シサン</t>
    </rPh>
    <rPh sb="120" eb="125">
      <t>ゲンカショウキャクリツ</t>
    </rPh>
    <rPh sb="126" eb="132">
      <t>ルイジダンタイヘイキン</t>
    </rPh>
    <rPh sb="133" eb="135">
      <t>ヒカク</t>
    </rPh>
    <rPh sb="137" eb="138">
      <t>タカ</t>
    </rPh>
    <rPh sb="139" eb="141">
      <t>スイジュン</t>
    </rPh>
    <rPh sb="147" eb="149">
      <t>レイワ</t>
    </rPh>
    <rPh sb="150" eb="152">
      <t>ネンド</t>
    </rPh>
    <rPh sb="158" eb="161">
      <t>ロウキュウカ</t>
    </rPh>
    <rPh sb="165" eb="166">
      <t>ショ</t>
    </rPh>
    <rPh sb="167" eb="171">
      <t>ガッコウキュウショク</t>
    </rPh>
    <rPh sb="176" eb="178">
      <t>トウゴウ</t>
    </rPh>
    <rPh sb="180" eb="181">
      <t>アラ</t>
    </rPh>
    <rPh sb="183" eb="185">
      <t>ケンセツ</t>
    </rPh>
    <rPh sb="194" eb="199">
      <t>タイゼンネンドヒ</t>
    </rPh>
    <rPh sb="206" eb="208">
      <t>ゲンショウ</t>
    </rPh>
    <rPh sb="222" eb="224">
      <t>コンゴ</t>
    </rPh>
    <rPh sb="225" eb="228">
      <t>タ</t>
    </rPh>
    <rPh sb="228" eb="232">
      <t>コウキョウシセツ</t>
    </rPh>
    <rPh sb="232" eb="233">
      <t>トウ</t>
    </rPh>
    <rPh sb="233" eb="239">
      <t>ソウゴウカンリケイカク</t>
    </rPh>
    <rPh sb="239" eb="240">
      <t>トウ</t>
    </rPh>
    <rPh sb="241" eb="242">
      <t>モト</t>
    </rPh>
    <rPh sb="245" eb="247">
      <t>シセツ</t>
    </rPh>
    <rPh sb="248" eb="250">
      <t>コウシン</t>
    </rPh>
    <rPh sb="251" eb="255">
      <t>チョウジュミョウカ</t>
    </rPh>
    <rPh sb="256" eb="259">
      <t>サイテキカ</t>
    </rPh>
    <rPh sb="260" eb="261">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</si>
  <si>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</si>
  <si>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</si>
  <si>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</si>
  <si>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</si>
  <si>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</si>
  <si>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</si>
  <si>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</si>
  <si>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</si>
  <si>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将来負担比率は前年度と比較して13.6ポイント減少し、実質公債費比率は0.4ポイント減少している。
　将来負担比率が減少した主な要因は、公営企業債等繰入見込額が減少したほか、充当可能基金が増加したことによるものである。
　一方、実質公債費比率が減少した主な要因は、公営企業繰出金の減及び普通交付税の増によるものである。
　今後、インフラ整備等の大型事業の実施が予定されているため、引き続き計画的な財政運営を行い、将来負担の軽減に努めていく。</t>
    <rPh sb="1" eb="3">
      <t>ショウライ</t>
    </rPh>
    <rPh sb="3" eb="5">
      <t>フタン</t>
    </rPh>
    <rPh sb="5" eb="7">
      <t>ヒリツ</t>
    </rPh>
    <rPh sb="8" eb="11">
      <t>ゼンネンド</t>
    </rPh>
    <rPh sb="12" eb="14">
      <t>ヒカク</t>
    </rPh>
    <rPh sb="24" eb="26">
      <t>ゲンショウ</t>
    </rPh>
    <rPh sb="28" eb="35">
      <t>ジッシツコウサイヒヒリツ</t>
    </rPh>
    <rPh sb="43" eb="45">
      <t>ゲンショウ</t>
    </rPh>
    <rPh sb="52" eb="58">
      <t>ショウライフタンヒリツ</t>
    </rPh>
    <rPh sb="59" eb="61">
      <t>ゲンショウ</t>
    </rPh>
    <rPh sb="63" eb="64">
      <t>オモ</t>
    </rPh>
    <rPh sb="65" eb="67">
      <t>ヨウイン</t>
    </rPh>
    <rPh sb="69" eb="73">
      <t>コウエイキギョウ</t>
    </rPh>
    <rPh sb="73" eb="74">
      <t>サイ</t>
    </rPh>
    <rPh sb="74" eb="75">
      <t>トウ</t>
    </rPh>
    <rPh sb="75" eb="79">
      <t>クリイレミコミ</t>
    </rPh>
    <rPh sb="79" eb="80">
      <t>ガク</t>
    </rPh>
    <rPh sb="81" eb="83">
      <t>ゲンショウ</t>
    </rPh>
    <rPh sb="88" eb="94">
      <t>ジュウトウカノウキキン</t>
    </rPh>
    <rPh sb="95" eb="97">
      <t>ゾウカ</t>
    </rPh>
    <rPh sb="112" eb="114">
      <t>イッポウ</t>
    </rPh>
    <rPh sb="115" eb="122">
      <t>ジッシツコウサイヒヒリツ</t>
    </rPh>
    <rPh sb="123" eb="125">
      <t>ゲンショウ</t>
    </rPh>
    <rPh sb="127" eb="128">
      <t>オモ</t>
    </rPh>
    <rPh sb="129" eb="131">
      <t>ヨウイン</t>
    </rPh>
    <rPh sb="133" eb="137">
      <t>コウエイキギョウ</t>
    </rPh>
    <rPh sb="137" eb="140">
      <t>クリダシキン</t>
    </rPh>
    <rPh sb="141" eb="142">
      <t>ゲン</t>
    </rPh>
    <rPh sb="142" eb="143">
      <t>オヨ</t>
    </rPh>
    <rPh sb="144" eb="149">
      <t>フツウコウフゼイ</t>
    </rPh>
    <rPh sb="150" eb="151">
      <t>ゾウ</t>
    </rPh>
    <rPh sb="162" eb="164">
      <t>コンゴ</t>
    </rPh>
    <rPh sb="169" eb="171">
      <t>セイビ</t>
    </rPh>
    <rPh sb="171" eb="172">
      <t>トウ</t>
    </rPh>
    <rPh sb="173" eb="177">
      <t>オオガタジギョウ</t>
    </rPh>
    <rPh sb="178" eb="180">
      <t>ジッシ</t>
    </rPh>
    <rPh sb="181" eb="183">
      <t>ヨテイ</t>
    </rPh>
    <rPh sb="191" eb="192">
      <t>ヒ</t>
    </rPh>
    <rPh sb="193" eb="194">
      <t>ツヅ</t>
    </rPh>
    <rPh sb="195" eb="198">
      <t>ケイカクテキ</t>
    </rPh>
    <rPh sb="199" eb="201">
      <t>ザイセイ</t>
    </rPh>
    <rPh sb="201" eb="203">
      <t>ウンエイ</t>
    </rPh>
    <rPh sb="204" eb="205">
      <t>オコナ</t>
    </rPh>
    <rPh sb="207" eb="211">
      <t>ショウライフタン</t>
    </rPh>
    <rPh sb="212" eb="214">
      <t>ケイゲン</t>
    </rPh>
    <rPh sb="215" eb="216">
      <t>ツト</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</si>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</sst>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C349-4A60-9789-629521B87C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47665</c:v>
                </c:pt>
                <c:pt idx="1">
                  <c:v>59417</c:v>
                </c:pt>
                <c:pt idx="2">
                  <c:v>37793</c:v>
                </c:pt>
                <c:pt idx="3">
                  <c:v>66394</c:v>
                </c:pt>
                <c:pt idx="4">
                  <c:v>218031</c:v>
                </c:pt>
              </c:numCache>
            </c:numRef>
          </c:val>
          <c:smooth val="0"/>
          <c:extLst>
            <c:ext xmlns:c16="http://schemas.microsoft.com/office/drawing/2014/chart" uri="{C3380CC4-5D6E-409C-BE32-E72D297353CC}">
              <c16:uniqueId val="{00000001-C349-4A60-9789-629521B87C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5.95</c:v>
                </c:pt>
                <c:pt idx="1">
                  <c:v>5.6</c:v>
                </c:pt>
                <c:pt idx="2">
                  <c:v>6.9</c:v>
                </c:pt>
                <c:pt idx="3">
                  <c:v>9.5</c:v>
                </c:pt>
                <c:pt idx="4">
                  <c:v>14.23</c:v>
                </c:pt>
              </c:numCache>
            </c:numRef>
          </c:val>
          <c:extLst>
            <c:ext xmlns:c16="http://schemas.microsoft.com/office/drawing/2014/chart" uri="{C3380CC4-5D6E-409C-BE32-E72D297353CC}">
              <c16:uniqueId val="{00000000-FFEC-49CE-BE74-A2885BFFEE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26.86</c:v>
                </c:pt>
                <c:pt idx="1">
                  <c:v>28.21</c:v>
                </c:pt>
                <c:pt idx="2">
                  <c:v>21.35</c:v>
                </c:pt>
                <c:pt idx="3">
                  <c:v>25.69</c:v>
                </c:pt>
                <c:pt idx="4">
                  <c:v>28.87</c:v>
                </c:pt>
              </c:numCache>
            </c:numRef>
          </c:val>
          <c:extLst>
            <c:ext xmlns:c16="http://schemas.microsoft.com/office/drawing/2014/chart" uri="{C3380CC4-5D6E-409C-BE32-E72D297353CC}">
              <c16:uniqueId val="{00000001-FFEC-49CE-BE74-A2885BFFEE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-0.22</c:v>
                </c:pt>
                <c:pt idx="1">
                  <c:v>-0.45</c:v>
                </c:pt>
                <c:pt idx="2">
                  <c:v>-5.79</c:v>
                </c:pt>
                <c:pt idx="3">
                  <c:v>5.94</c:v>
                </c:pt>
                <c:pt idx="4">
                  <c:v>9.89</c:v>
                </c:pt>
              </c:numCache>
            </c:numRef>
          </c:val>
          <c:smooth val="0"/>
          <c:extLst>
            <c:ext xmlns:c16="http://schemas.microsoft.com/office/drawing/2014/chart" uri="{C3380CC4-5D6E-409C-BE32-E72D297353CC}">
              <c16:uniqueId val="{00000002-FFEC-49CE-BE74-A2885BFFEE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D7-4469-B34D-67541E4017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D7-4469-B34D-67541E4017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D7-4469-B34D-67541E40178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ED7-4469-B34D-67541E40178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0.02</c:v>
                </c:pt>
                <c:pt idx="8">
                  <c:v>#N/A</c:v>
                </c:pt>
                <c:pt idx="9">
                  <c:v>0</c:v>
                </c:pt>
              </c:numCache>
            </c:numRef>
          </c:val>
          <c:extLst>
            <c:ext xmlns:c16="http://schemas.microsoft.com/office/drawing/2014/chart" uri="{C3380CC4-5D6E-409C-BE32-E72D297353CC}">
              <c16:uniqueId val="{00000004-AED7-4469-B34D-67541E401786}"/>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0.37</c:v>
                </c:pt>
                <c:pt idx="4">
                  <c:v>#N/A</c:v>
                </c:pt>
                <c:pt idx="5">
                  <c:v>0.32</c:v>
                </c:pt>
                <c:pt idx="6">
                  <c:v>#N/A</c:v>
                </c:pt>
                <c:pt idx="7">
                  <c:v>0.01</c:v>
                </c:pt>
                <c:pt idx="8">
                  <c:v>#N/A</c:v>
                </c:pt>
                <c:pt idx="9">
                  <c:v>0.19</c:v>
                </c:pt>
              </c:numCache>
            </c:numRef>
          </c:val>
          <c:extLst>
            <c:ext xmlns:c16="http://schemas.microsoft.com/office/drawing/2014/chart" uri="{C3380CC4-5D6E-409C-BE32-E72D297353CC}">
              <c16:uniqueId val="{00000005-AED7-4469-B34D-67541E40178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1.1599999999999999</c:v>
                </c:pt>
                <c:pt idx="2">
                  <c:v>#N/A</c:v>
                </c:pt>
                <c:pt idx="3">
                  <c:v>0.64</c:v>
                </c:pt>
                <c:pt idx="4">
                  <c:v>#N/A</c:v>
                </c:pt>
                <c:pt idx="5">
                  <c:v>0.85</c:v>
                </c:pt>
                <c:pt idx="6">
                  <c:v>#N/A</c:v>
                </c:pt>
                <c:pt idx="7">
                  <c:v>0.84</c:v>
                </c:pt>
                <c:pt idx="8">
                  <c:v>#N/A</c:v>
                </c:pt>
                <c:pt idx="9">
                  <c:v>0.37</c:v>
                </c:pt>
              </c:numCache>
            </c:numRef>
          </c:val>
          <c:extLst>
            <c:ext xmlns:c16="http://schemas.microsoft.com/office/drawing/2014/chart" uri="{C3380CC4-5D6E-409C-BE32-E72D297353CC}">
              <c16:uniqueId val="{00000006-AED7-4469-B34D-67541E40178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5.8</c:v>
                </c:pt>
                <c:pt idx="2">
                  <c:v>#N/A</c:v>
                </c:pt>
                <c:pt idx="3">
                  <c:v>5.44</c:v>
                </c:pt>
                <c:pt idx="4">
                  <c:v>#N/A</c:v>
                </c:pt>
                <c:pt idx="5">
                  <c:v>3.83</c:v>
                </c:pt>
                <c:pt idx="6">
                  <c:v>#N/A</c:v>
                </c:pt>
                <c:pt idx="7">
                  <c:v>4.03</c:v>
                </c:pt>
                <c:pt idx="8">
                  <c:v>#N/A</c:v>
                </c:pt>
                <c:pt idx="9">
                  <c:v>3.84</c:v>
                </c:pt>
              </c:numCache>
            </c:numRef>
          </c:val>
          <c:extLst>
            <c:ext xmlns:c16="http://schemas.microsoft.com/office/drawing/2014/chart" uri="{C3380CC4-5D6E-409C-BE32-E72D297353CC}">
              <c16:uniqueId val="{00000007-AED7-4469-B34D-67541E4017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5.96</c:v>
                </c:pt>
                <c:pt idx="2">
                  <c:v>#N/A</c:v>
                </c:pt>
                <c:pt idx="3">
                  <c:v>5.6</c:v>
                </c:pt>
                <c:pt idx="4">
                  <c:v>#N/A</c:v>
                </c:pt>
                <c:pt idx="5">
                  <c:v>6.9</c:v>
                </c:pt>
                <c:pt idx="6">
                  <c:v>#N/A</c:v>
                </c:pt>
                <c:pt idx="7">
                  <c:v>9.5</c:v>
                </c:pt>
                <c:pt idx="8">
                  <c:v>#N/A</c:v>
                </c:pt>
                <c:pt idx="9">
                  <c:v>14.23</c:v>
                </c:pt>
              </c:numCache>
            </c:numRef>
          </c:val>
          <c:extLst>
            <c:ext xmlns:c16="http://schemas.microsoft.com/office/drawing/2014/chart" uri="{C3380CC4-5D6E-409C-BE32-E72D297353CC}">
              <c16:uniqueId val="{00000008-AED7-4469-B34D-67541E40178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18.690000000000001</c:v>
                </c:pt>
                <c:pt idx="2">
                  <c:v>#N/A</c:v>
                </c:pt>
                <c:pt idx="3">
                  <c:v>19.18</c:v>
                </c:pt>
                <c:pt idx="4">
                  <c:v>#N/A</c:v>
                </c:pt>
                <c:pt idx="5">
                  <c:v>19.22</c:v>
                </c:pt>
                <c:pt idx="6">
                  <c:v>#N/A</c:v>
                </c:pt>
                <c:pt idx="7">
                  <c:v>17.899999999999999</c:v>
                </c:pt>
                <c:pt idx="8">
                  <c:v>#N/A</c:v>
                </c:pt>
                <c:pt idx="9">
                  <c:v>16.600000000000001</c:v>
                </c:pt>
              </c:numCache>
            </c:numRef>
          </c:val>
          <c:extLst>
            <c:ext xmlns:c16="http://schemas.microsoft.com/office/drawing/2014/chart" uri="{C3380CC4-5D6E-409C-BE32-E72D297353CC}">
              <c16:uniqueId val="{00000009-AED7-4469-B34D-67541E4017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385</c:v>
                </c:pt>
                <c:pt idx="5">
                  <c:v>343</c:v>
                </c:pt>
                <c:pt idx="8">
                  <c:v>324</c:v>
                </c:pt>
                <c:pt idx="11">
                  <c:v>285</c:v>
                </c:pt>
                <c:pt idx="14">
                  <c:v>273</c:v>
                </c:pt>
              </c:numCache>
            </c:numRef>
          </c:val>
          <c:extLst>
            <c:ext xmlns:c16="http://schemas.microsoft.com/office/drawing/2014/chart" uri="{C3380CC4-5D6E-409C-BE32-E72D297353CC}">
              <c16:uniqueId val="{00000000-33C7-4DCB-9C91-E54B6F4AF3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C7-4DCB-9C91-E54B6F4AF3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11</c:v>
                </c:pt>
                <c:pt idx="6">
                  <c:v>8</c:v>
                </c:pt>
                <c:pt idx="9">
                  <c:v>8</c:v>
                </c:pt>
                <c:pt idx="12">
                  <c:v>7</c:v>
                </c:pt>
              </c:numCache>
            </c:numRef>
          </c:val>
          <c:extLst>
            <c:ext xmlns:c16="http://schemas.microsoft.com/office/drawing/2014/chart" uri="{C3380CC4-5D6E-409C-BE32-E72D297353CC}">
              <c16:uniqueId val="{00000002-33C7-4DCB-9C91-E54B6F4AF3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13</c:v>
                </c:pt>
                <c:pt idx="6">
                  <c:v>0</c:v>
                </c:pt>
                <c:pt idx="9">
                  <c:v>0</c:v>
                </c:pt>
                <c:pt idx="12">
                  <c:v>2</c:v>
                </c:pt>
              </c:numCache>
            </c:numRef>
          </c:val>
          <c:extLst>
            <c:ext xmlns:c16="http://schemas.microsoft.com/office/drawing/2014/chart" uri="{C3380CC4-5D6E-409C-BE32-E72D297353CC}">
              <c16:uniqueId val="{00000003-33C7-4DCB-9C91-E54B6F4AF3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119</c:v>
                </c:pt>
                <c:pt idx="3">
                  <c:v>149</c:v>
                </c:pt>
                <c:pt idx="6">
                  <c:v>154</c:v>
                </c:pt>
                <c:pt idx="9">
                  <c:v>155</c:v>
                </c:pt>
                <c:pt idx="12">
                  <c:v>87</c:v>
                </c:pt>
              </c:numCache>
            </c:numRef>
          </c:val>
          <c:extLst>
            <c:ext xmlns:c16="http://schemas.microsoft.com/office/drawing/2014/chart" uri="{C3380CC4-5D6E-409C-BE32-E72D297353CC}">
              <c16:uniqueId val="{00000004-33C7-4DCB-9C91-E54B6F4AF3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C7-4DCB-9C91-E54B6F4AF3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C7-4DCB-9C91-E54B6F4AF3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407</c:v>
                </c:pt>
                <c:pt idx="3">
                  <c:v>375</c:v>
                </c:pt>
                <c:pt idx="6">
                  <c:v>377</c:v>
                </c:pt>
                <c:pt idx="9">
                  <c:v>374</c:v>
                </c:pt>
                <c:pt idx="12">
                  <c:v>366</c:v>
                </c:pt>
              </c:numCache>
            </c:numRef>
          </c:val>
          <c:extLst>
            <c:ext xmlns:c16="http://schemas.microsoft.com/office/drawing/2014/chart" uri="{C3380CC4-5D6E-409C-BE32-E72D297353CC}">
              <c16:uniqueId val="{00000007-33C7-4DCB-9C91-E54B6F4AF3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178</c:v>
                </c:pt>
                <c:pt idx="2">
                  <c:v>#N/A</c:v>
                </c:pt>
                <c:pt idx="3">
                  <c:v>#N/A</c:v>
                </c:pt>
                <c:pt idx="4">
                  <c:v>205</c:v>
                </c:pt>
                <c:pt idx="5">
                  <c:v>#N/A</c:v>
                </c:pt>
                <c:pt idx="6">
                  <c:v>#N/A</c:v>
                </c:pt>
                <c:pt idx="7">
                  <c:v>215</c:v>
                </c:pt>
                <c:pt idx="8">
                  <c:v>#N/A</c:v>
                </c:pt>
                <c:pt idx="9">
                  <c:v>#N/A</c:v>
                </c:pt>
                <c:pt idx="10">
                  <c:v>252</c:v>
                </c:pt>
                <c:pt idx="11">
                  <c:v>#N/A</c:v>
                </c:pt>
                <c:pt idx="12">
                  <c:v>#N/A</c:v>
                </c:pt>
                <c:pt idx="13">
                  <c:v>189</c:v>
                </c:pt>
                <c:pt idx="14">
                  <c:v>#N/A</c:v>
                </c:pt>
              </c:numCache>
            </c:numRef>
          </c:val>
          <c:smooth val="0"/>
          <c:extLst>
            <c:ext xmlns:c16="http://schemas.microsoft.com/office/drawing/2014/chart" uri="{C3380CC4-5D6E-409C-BE32-E72D297353CC}">
              <c16:uniqueId val="{00000008-33C7-4DCB-9C91-E54B6F4AF3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3069</c:v>
                </c:pt>
                <c:pt idx="5">
                  <c:v>2913</c:v>
                </c:pt>
                <c:pt idx="8">
                  <c:v>2807</c:v>
                </c:pt>
                <c:pt idx="11">
                  <c:v>2898</c:v>
                </c:pt>
                <c:pt idx="14">
                  <c:v>3143</c:v>
                </c:pt>
              </c:numCache>
            </c:numRef>
          </c:val>
          <c:extLst>
            <c:ext xmlns:c16="http://schemas.microsoft.com/office/drawing/2014/chart" uri="{C3380CC4-5D6E-409C-BE32-E72D297353CC}">
              <c16:uniqueId val="{00000000-B484-425E-A7E4-56831FEE49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c:v>
                </c:pt>
                <c:pt idx="5">
                  <c:v>69</c:v>
                </c:pt>
                <c:pt idx="8">
                  <c:v>59</c:v>
                </c:pt>
                <c:pt idx="11">
                  <c:v>47</c:v>
                </c:pt>
                <c:pt idx="14">
                  <c:v>41</c:v>
                </c:pt>
              </c:numCache>
            </c:numRef>
          </c:val>
          <c:extLst>
            <c:ext xmlns:c16="http://schemas.microsoft.com/office/drawing/2014/chart" uri="{C3380CC4-5D6E-409C-BE32-E72D297353CC}">
              <c16:uniqueId val="{00000001-B484-425E-A7E4-56831FEE49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1467</c:v>
                </c:pt>
                <c:pt idx="5">
                  <c:v>1631</c:v>
                </c:pt>
                <c:pt idx="8">
                  <c:v>1485</c:v>
                </c:pt>
                <c:pt idx="11">
                  <c:v>1563</c:v>
                </c:pt>
                <c:pt idx="14">
                  <c:v>1649</c:v>
                </c:pt>
              </c:numCache>
            </c:numRef>
          </c:val>
          <c:extLst>
            <c:ext xmlns:c16="http://schemas.microsoft.com/office/drawing/2014/chart" uri="{C3380CC4-5D6E-409C-BE32-E72D297353CC}">
              <c16:uniqueId val="{00000002-B484-425E-A7E4-56831FEE49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84-425E-A7E4-56831FEE49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84-425E-A7E4-56831FEE49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84-425E-A7E4-56831FEE49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554</c:v>
                </c:pt>
                <c:pt idx="3">
                  <c:v>511</c:v>
                </c:pt>
                <c:pt idx="6">
                  <c:v>500</c:v>
                </c:pt>
                <c:pt idx="9">
                  <c:v>521</c:v>
                </c:pt>
                <c:pt idx="12">
                  <c:v>507</c:v>
                </c:pt>
              </c:numCache>
            </c:numRef>
          </c:val>
          <c:extLst>
            <c:ext xmlns:c16="http://schemas.microsoft.com/office/drawing/2014/chart" uri="{C3380CC4-5D6E-409C-BE32-E72D297353CC}">
              <c16:uniqueId val="{00000006-B484-425E-A7E4-56831FEE49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121</c:v>
                </c:pt>
                <c:pt idx="3">
                  <c:v>110</c:v>
                </c:pt>
                <c:pt idx="6">
                  <c:v>125</c:v>
                </c:pt>
                <c:pt idx="9">
                  <c:v>159</c:v>
                </c:pt>
                <c:pt idx="12">
                  <c:v>243</c:v>
                </c:pt>
              </c:numCache>
            </c:numRef>
          </c:val>
          <c:extLst>
            <c:ext xmlns:c16="http://schemas.microsoft.com/office/drawing/2014/chart" uri="{C3380CC4-5D6E-409C-BE32-E72D297353CC}">
              <c16:uniqueId val="{00000007-B484-425E-A7E4-56831FEE49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1261</c:v>
                </c:pt>
                <c:pt idx="3">
                  <c:v>1331</c:v>
                </c:pt>
                <c:pt idx="6">
                  <c:v>1467</c:v>
                </c:pt>
                <c:pt idx="9">
                  <c:v>1680</c:v>
                </c:pt>
                <c:pt idx="12">
                  <c:v>1554</c:v>
                </c:pt>
              </c:numCache>
            </c:numRef>
          </c:val>
          <c:extLst>
            <c:ext xmlns:c16="http://schemas.microsoft.com/office/drawing/2014/chart" uri="{C3380CC4-5D6E-409C-BE32-E72D297353CC}">
              <c16:uniqueId val="{00000008-B484-425E-A7E4-56831FEE49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53</c:v>
                </c:pt>
                <c:pt idx="3">
                  <c:v>42</c:v>
                </c:pt>
                <c:pt idx="6">
                  <c:v>34</c:v>
                </c:pt>
                <c:pt idx="9">
                  <c:v>26</c:v>
                </c:pt>
                <c:pt idx="12">
                  <c:v>19</c:v>
                </c:pt>
              </c:numCache>
            </c:numRef>
          </c:val>
          <c:extLst>
            <c:ext xmlns:c16="http://schemas.microsoft.com/office/drawing/2014/chart" uri="{C3380CC4-5D6E-409C-BE32-E72D297353CC}">
              <c16:uniqueId val="{00000009-B484-425E-A7E4-56831FEE49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3575</c:v>
                </c:pt>
                <c:pt idx="3">
                  <c:v>3414</c:v>
                </c:pt>
                <c:pt idx="6">
                  <c:v>3217</c:v>
                </c:pt>
                <c:pt idx="9">
                  <c:v>3110</c:v>
                </c:pt>
                <c:pt idx="12">
                  <c:v>3285</c:v>
                </c:pt>
              </c:numCache>
            </c:numRef>
          </c:val>
          <c:extLst>
            <c:ext xmlns:c16="http://schemas.microsoft.com/office/drawing/2014/chart" uri="{C3380CC4-5D6E-409C-BE32-E72D297353CC}">
              <c16:uniqueId val="{0000000A-B484-425E-A7E4-56831FEE49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946</c:v>
                </c:pt>
                <c:pt idx="2">
                  <c:v>#N/A</c:v>
                </c:pt>
                <c:pt idx="3">
                  <c:v>#N/A</c:v>
                </c:pt>
                <c:pt idx="4">
                  <c:v>797</c:v>
                </c:pt>
                <c:pt idx="5">
                  <c:v>#N/A</c:v>
                </c:pt>
                <c:pt idx="6">
                  <c:v>#N/A</c:v>
                </c:pt>
                <c:pt idx="7">
                  <c:v>991</c:v>
                </c:pt>
                <c:pt idx="8">
                  <c:v>#N/A</c:v>
                </c:pt>
                <c:pt idx="9">
                  <c:v>#N/A</c:v>
                </c:pt>
                <c:pt idx="10">
                  <c:v>988</c:v>
                </c:pt>
                <c:pt idx="11">
                  <c:v>#N/A</c:v>
                </c:pt>
                <c:pt idx="12">
                  <c:v>#N/A</c:v>
                </c:pt>
                <c:pt idx="13">
                  <c:v>775</c:v>
                </c:pt>
                <c:pt idx="14">
                  <c:v>#N/A</c:v>
                </c:pt>
              </c:numCache>
            </c:numRef>
          </c:val>
          <c:smooth val="0"/>
          <c:extLst>
            <c:ext xmlns:c16="http://schemas.microsoft.com/office/drawing/2014/chart" uri="{C3380CC4-5D6E-409C-BE32-E72D297353CC}">
              <c16:uniqueId val="{0000000B-B484-425E-A7E4-56831FEE49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493</c:v>
                </c:pt>
                <c:pt idx="1">
                  <c:v>573</c:v>
                </c:pt>
                <c:pt idx="2">
                  <c:v>683</c:v>
                </c:pt>
              </c:numCache>
            </c:numRef>
          </c:val>
          <c:extLst>
            <c:ext xmlns:c16="http://schemas.microsoft.com/office/drawing/2014/chart" uri="{C3380CC4-5D6E-409C-BE32-E72D297353CC}">
              <c16:uniqueId val="{00000000-C160-4ADA-AFE8-969907C3AA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C160-4ADA-AFE8-969907C3AA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805</c:v>
                </c:pt>
                <c:pt idx="1">
                  <c:v>807</c:v>
                </c:pt>
                <c:pt idx="2">
                  <c:v>785</c:v>
                </c:pt>
              </c:numCache>
            </c:numRef>
          </c:val>
          <c:extLst>
            <c:ext xmlns:c16="http://schemas.microsoft.com/office/drawing/2014/chart" uri="{C3380CC4-5D6E-409C-BE32-E72D297353CC}">
              <c16:uniqueId val="{00000002-C160-4ADA-AFE8-969907C3AA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{C8BE8749-8867-4B3F-935B-4858DB2C0E24}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A3C-4232-AAA7-7F88AB21E1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{8FA6056C-BC3E-4A17-92B7-387A75A6EAE0}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3C-4232-AAA7-7F88AB21E1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{B38B6978-BC10-44ED-B75A-BE48EDDF86B0}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3C-4232-AAA7-7F88AB21E1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{02F64C70-5BF4-451B-A73F-BE388BF9F7F7}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3C-4232-AAA7-7F88AB21E1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{DC5410DE-C404-475E-BE22-90E1B71F3B3E}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3C-4232-AAA7-7F88AB21E13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{A1257C45-B712-4E56-9085-60254CF22A10}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A3C-4232-AAA7-7F88AB21E13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{4CA9B899-01B3-4867-9ED1-531A531520CA}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A3C-4232-AAA7-7F88AB21E13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{921C0204-B64A-45F8-80ED-2254B04D3D72}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A3C-4232-AAA7-7F88AB21E13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{CFE5E544-1DBD-4214-833A-E1AAEA30409B}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A3C-4232-AAA7-7F88AB21E1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61.5</c:v>
                </c:pt>
                <c:pt idx="16">
                  <c:v>62.3</c:v>
                </c:pt>
                <c:pt idx="24">
                  <c:v>67</c:v>
                </c:pt>
                <c:pt idx="32">
                  <c:v>64.3</c:v>
                </c:pt>
              </c:numCache>
            </c:numRef>
          </c:xVal>
          <c:yVal>
            <c:numRef>
              <c:f>公会計指標分析・財政指標組合せ分析表!$BP$51:$DC$51</c:f>
              <c:numCache>
                <c:formatCode>#,##0.0;"▲ "#,##0.0</c:formatCode>
                <c:ptCount val="40"/>
                <c:pt idx="0">
                  <c:v>45.8</c:v>
                </c:pt>
                <c:pt idx="8">
                  <c:v>39.799999999999997</c:v>
                </c:pt>
                <c:pt idx="16">
                  <c:v>49.3</c:v>
                </c:pt>
                <c:pt idx="24">
                  <c:v>50.4</c:v>
                </c:pt>
                <c:pt idx="32">
                  <c:v>36.799999999999997</c:v>
                </c:pt>
              </c:numCache>
            </c:numRef>
          </c:yVal>
          <c:smooth val="0"/>
          <c:extLst>
            <c:ext xmlns:c16="http://schemas.microsoft.com/office/drawing/2014/chart" uri="{C3380CC4-5D6E-409C-BE32-E72D297353CC}">
              <c16:uniqueId val="{00000009-5A3C-4232-AAA7-7F88AB21E1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{2850A99D-7E97-4A7F-9FF4-36E28ED96CE5}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A3C-4232-AAA7-7F88AB21E1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{21ABFAC7-9CA8-4DA8-8094-C2C5A7CED6D2}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3C-4232-AAA7-7F88AB21E1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{F8F12EB9-D751-4BE6-A894-3299F4543EA7}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3C-4232-AAA7-7F88AB21E1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{B4CD5D1B-4EA4-417F-90D3-B07CD6748A73}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3C-4232-AAA7-7F88AB21E1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{1C200866-BF34-44F5-9530-E556BB975D4F}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3C-4232-AAA7-7F88AB21E13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{E6B2A788-A2F5-4448-9B7A-F8570DC04C78}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A3C-4232-AAA7-7F88AB21E13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{4A33A8EE-9DE0-47F8-9B83-EF36FA90B41D}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A3C-4232-AAA7-7F88AB21E13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{584EDD3A-51B8-42A5-BD9B-AAF37A7F7295}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A3C-4232-AAA7-7F88AB21E13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{BEE3DB33-5D33-4BD0-8843-CC0B7B374E36}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A3C-4232-AAA7-7F88AB21E1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3C-4232-AAA7-7F88AB21E13D}"/>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{52CDEB4C-F10C-45AF-9463-7ABF3AC4B39D}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E07-4404-827B-695C2879FA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{A528AEC1-D963-4E65-ACAC-D0D625255FD7}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07-4404-827B-695C2879FA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{A811A539-EF4A-4B7D-BEC0-207047994981}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07-4404-827B-695C2879FA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{61EDD981-897E-4E83-A6C7-F776E8FE3027}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07-4404-827B-695C2879FA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{69AE95B6-2052-4F88-9DA5-7FE428B8E7AB}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07-4404-827B-695C2879FAD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{A4E9B4FC-D3C8-429A-81A3-716BD3639F54}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E07-4404-827B-695C2879FAD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{B8458580-2382-4651-A5D0-3E38113656D6}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E07-4404-827B-695C2879FAD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{D9C89992-A07E-4422-ADF1-AE3E8CABFC90}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E07-4404-827B-695C2879FAD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{B04D7462-145B-4769-96A8-361383DDCD1F}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E07-4404-827B-695C2879FA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8.6999999999999993</c:v>
                </c:pt>
                <c:pt idx="16">
                  <c:v>9.8000000000000007</c:v>
                </c:pt>
                <c:pt idx="24">
                  <c:v>11.2</c:v>
                </c:pt>
                <c:pt idx="32">
                  <c:v>10.8</c:v>
                </c:pt>
              </c:numCache>
            </c:numRef>
          </c:xVal>
          <c:yVal>
            <c:numRef>
              <c:f>公会計指標分析・財政指標組合せ分析表!$BP$73:$DC$73</c:f>
              <c:numCache>
                <c:formatCode>#,##0.0;"▲ "#,##0.0</c:formatCode>
                <c:ptCount val="40"/>
                <c:pt idx="0">
                  <c:v>45.8</c:v>
                </c:pt>
                <c:pt idx="8">
                  <c:v>39.799999999999997</c:v>
                </c:pt>
                <c:pt idx="16">
                  <c:v>49.3</c:v>
                </c:pt>
                <c:pt idx="24">
                  <c:v>50.4</c:v>
                </c:pt>
                <c:pt idx="32">
                  <c:v>36.799999999999997</c:v>
                </c:pt>
              </c:numCache>
            </c:numRef>
          </c:yVal>
          <c:smooth val="0"/>
          <c:extLst>
            <c:ext xmlns:c16="http://schemas.microsoft.com/office/drawing/2014/chart" uri="{C3380CC4-5D6E-409C-BE32-E72D297353CC}">
              <c16:uniqueId val="{00000009-0E07-4404-827B-695C2879FA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61037381148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{5767583A-A7EB-4E16-9BE3-04BC97F8DA00}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E07-4404-827B-695C2879FA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{EC059985-2EBE-40E3-9527-2454179A8975}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07-4404-827B-695C2879FA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{CF274107-F33F-4CE6-A129-555196924EE8}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07-4404-827B-695C2879FA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{5718815A-D071-492E-9B14-70AB60C77798}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07-4404-827B-695C2879FA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{159FCA24-EACE-4D55-85DC-57A0D1B8762D}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07-4404-827B-695C2879FAD4}"/>
                </c:ext>
              </c:extLst>
            </c:dLbl>
            <c:dLbl>
              <c:idx val="8"/>
              <c:layout>
                <c:manualLayout>
                  <c:x val="-1.8235628084250128E-2"/>
                  <c:y val="-5.7686380022837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{8E901C2D-0F08-41B8-B5D4-91BE78A8FCB7}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E07-4404-827B-695C2879FAD4}"/>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{80B6DB9E-CFD9-47A8-B8F5-C5DBAFDF14EB}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E07-4404-827B-695C2879FAD4}"/>
                </c:ext>
              </c:extLst>
            </c:dLbl>
            <c:dLbl>
              <c:idx val="24"/>
              <c:layout>
                <c:manualLayout>
                  <c:x val="-3.1570342725075584E-2"/>
                  <c:y val="-6.404243557980063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{32BBF2E2-2978-4D60-9D59-535C136338FB}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E07-4404-827B-695C2879FAD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{2119E21E-F44A-4503-AA7E-A4EC9CD4EEF4}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E07-4404-827B-695C2879FA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E07-4404-827B-695C2879FAD4}"/>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元利償還金については、地方道路等整備事業債、義務教育施設整備事業債、公営住宅建設事業債等の償還が一部終了したため、前年度比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公営企業債の元利償還金に対する繰入金については、農業集落排水事業において、令和元年東日本台風災害に係る災害復旧費補助金及び災害共済保険金が令和２年度に交付されたため、前年度比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百万円減少しているが、上水道事業における老朽管更新事業及び未普及地域解消事業の実施、農業集落排水事業における新規地区整備事業の実施により、今後増加に転じる見込みである。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債務負担行為に基づく支出額については、新たな債務負担行為を設定しない方針のもと着実に減少している。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算入公債費等については、旧地総債（総合運動公園整備事業）等に係る交付税措置が一部終了したため、対前年度比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については、過去に実施した大規模事業に係る償還が終了したものの、令和元年東日本台風災害に係る災害復旧事業債及び給食センター整備事業等に係る地方債の新規発行等によ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公営企業債等繰入見込額については、農業集落排水事業に対する公債費財源繰出金の減により、対前年度比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中期的な見通しのもと、公共施設等整備基金等の目的基金への積立てを行ったほか、財政調整基金については、適切な財源の確保と歳出の精査により、決算剰余金を中心に積み立てるとともに、最小限の取崩しに努めていることから、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令和２年度においては、赤字バス路線支援事業等の実施によりふるさと納税基金を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百万円取崩したほか、玉川村民体育館解体事業等の実施により公共施設等整備基金を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一方、中期的な見通しのもとに、財政調整積立金、公共施設等整備基金及びふるさと納税基金等に合わせて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百万円の積立てを行ったことから、基金全体の令和２年度末残高は対前年度比＋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1,471</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景気の後退による村税の大幅な減収や大規模災害発生などの不測の事態に備え、財政調整基金については、過去の取崩し実績等を踏まえ、予算総額の１割程度（３億円）の２年分である６億円程度の水準を維持していく。また、特定目的基金については、各種事業の実施や施設の改修、維持管理等を見込み、計画的な積立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公共施設等の整備、学校等の整備、地域の活性化、ふるさと納税などの事業への充当を目的とした基金。</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令和２年度においては、赤字バス路線支援事業等の実施によりふるさと納税基金を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百万円取崩したほか、玉川村民体育館解体事業等の実施により公共施設等整備基金を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百万円、定住促進事業等の実施により地域活性化基金を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百万円、給食センター整備事業等の実施により学校等建設基金を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百万円それぞれ取崩し、基金全体としては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百万円の取崩しとなった。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一方、中期的な見通しのもとに、公共施設等整備基金、公共施設等整備基金及びふるさと納税基金等に合わせて</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上記により、その他目的基金の令和２年度末残高は対前年度比△</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785</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方針）</a:t>
          </a:r>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今後、阿武隈川緊急治水対策プロジェクトに伴う遊水地整備事業や複合型水辺施設整備事業等の実施が予定されていることから、公共施設等整備基金や地域活性化基金等への積立を計画的に実施していく。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令和２年度においては、中期的な見通しのもとに、適切な財源の確保と歳出の精査により、決算剰余金を中心に積み立てるとともに、最小限の取崩しに努めていることから、令和２年度末残高は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683</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p>
        <a:p>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は、地方交付税等の財源に依存しており、特殊な要因のある年度については大幅な財源不足となる恐れがあるため、過去の取崩し実績等を踏まえ、予算総額の１割程度（３億円）の２年分である６億円程度の水準を維持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本村では、現在減債基金への積立は行っていないため、同水準の残高となった。</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今後についても、現状では積立の予定はないため、同水準を維持していく。</a:t>
          </a:r>
        </a:p>
        <a:p>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本村では、令和４年度に改訂した公共施設等総合管理計画において、令和４年度から令和３３年度における事業用資産の更新経費を</a:t>
          </a:r>
          <a:r>
            <a:rPr kumimoji="1" lang="en-US" altLang="ja-JP" sz="900">
              <a:latin typeface="ＭＳ Ｐゴシック" panose="020B0600070205080204" pitchFamily="50" charset="-128"/>
              <a:ea typeface="ＭＳ Ｐゴシック" panose="020B0600070205080204" pitchFamily="50" charset="-128"/>
            </a:rPr>
            <a:t>46%</a:t>
          </a:r>
          <a:r>
            <a:rPr kumimoji="1" lang="ja-JP" altLang="en-US" sz="900">
              <a:latin typeface="ＭＳ Ｐゴシック" panose="020B0600070205080204" pitchFamily="50" charset="-128"/>
              <a:ea typeface="ＭＳ Ｐゴシック" panose="020B0600070205080204" pitchFamily="50" charset="-128"/>
            </a:rPr>
            <a:t>削減することを目標に掲げ、老朽化した施設の集約化・複合化や除却を進めることとしている。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令和２年度の有形固定資産減価償却率については老朽化した２ヶ所の学校給食センターを統合して新たに建設したことなどから、対前年度比</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ポイント減少し、</a:t>
          </a:r>
          <a:r>
            <a:rPr kumimoji="1" lang="en-US" altLang="ja-JP" sz="900">
              <a:latin typeface="ＭＳ Ｐゴシック" panose="020B0600070205080204" pitchFamily="50" charset="-128"/>
              <a:ea typeface="ＭＳ Ｐゴシック" panose="020B0600070205080204" pitchFamily="50" charset="-128"/>
            </a:rPr>
            <a:t>64.3%</a:t>
          </a:r>
          <a:r>
            <a:rPr kumimoji="1" lang="ja-JP" altLang="en-US" sz="900">
              <a:latin typeface="ＭＳ Ｐゴシック" panose="020B0600070205080204" pitchFamily="50" charset="-128"/>
              <a:ea typeface="ＭＳ Ｐゴシック" panose="020B0600070205080204" pitchFamily="50" charset="-128"/>
            </a:rPr>
            <a:t>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なお、類似団体平均との比較では</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ポイント高い数値となっていることから、今後も玉川村公共施設等総合管理計画等に基づき、施設の更新や長寿命化、最適化を図っていく。</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32512</xdr:rowOff>
    </xdr:from>
    <xdr:to>
      <xdr:col>23</xdr:col>
      <xdr:colOff>136525</xdr:colOff>
      <xdr:row>32</xdr:row>
      <xdr:rowOff>134112</xdr:rowOff>
    </xdr:to>
    <xdr:sp macro="" textlink="">
      <xdr:nvSpPr>
        <xdr:cNvPr id="79" name="楕円 78"/>
        <xdr:cNvSpPr/>
      </xdr:nvSpPr>
      <xdr:spPr>
        <a:xfrm>
          <a:off x="47117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10939</xdr:rowOff>
    </xdr:from>
    <xdr:ext cx="405111" cy="259045"/>
    <xdr:sp macro="" textlink="">
      <xdr:nvSpPr>
        <xdr:cNvPr id="80" name="有形固定資産減価償却率該当値テキスト"/>
        <xdr:cNvSpPr txBox="1"/>
      </xdr:nvSpPr>
      <xdr:spPr>
        <a:xfrm>
          <a:off x="4813300" y="626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81" name="楕円 80"/>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83312</xdr:rowOff>
    </xdr:from>
    <xdr:to>
      <xdr:col>23</xdr:col>
      <xdr:colOff>85725</xdr:colOff>
      <xdr:row>32</xdr:row>
      <xdr:rowOff>141605</xdr:rowOff>
    </xdr:to>
    <xdr:cxnSp macro="">
      <xdr:nvCxnSpPr>
        <xdr:cNvPr id="82" name="直線コネクタ 81"/>
        <xdr:cNvCxnSpPr/>
      </xdr:nvCxnSpPr>
      <xdr:spPr>
        <a:xfrm flipV="1">
          <a:off x="4051300" y="6341237"/>
          <a:ext cx="711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160782</xdr:rowOff>
    </xdr:from>
    <xdr:to>
      <xdr:col>15</xdr:col>
      <xdr:colOff>187325</xdr:colOff>
      <xdr:row>32</xdr:row>
      <xdr:rowOff>90932</xdr:rowOff>
    </xdr:to>
    <xdr:sp macro="" textlink="">
      <xdr:nvSpPr>
        <xdr:cNvPr id="83" name="楕円 82"/>
        <xdr:cNvSpPr/>
      </xdr:nvSpPr>
      <xdr:spPr>
        <a:xfrm>
          <a:off x="3238500" y="62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40132</xdr:rowOff>
    </xdr:from>
    <xdr:to>
      <xdr:col>19</xdr:col>
      <xdr:colOff>136525</xdr:colOff>
      <xdr:row>32</xdr:row>
      <xdr:rowOff>141605</xdr:rowOff>
    </xdr:to>
    <xdr:cxnSp macro="">
      <xdr:nvCxnSpPr>
        <xdr:cNvPr id="84" name="直線コネクタ 83"/>
        <xdr:cNvCxnSpPr/>
      </xdr:nvCxnSpPr>
      <xdr:spPr>
        <a:xfrm>
          <a:off x="3289300" y="6298057"/>
          <a:ext cx="7620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143510</xdr:rowOff>
    </xdr:from>
    <xdr:to>
      <xdr:col>11</xdr:col>
      <xdr:colOff>187325</xdr:colOff>
      <xdr:row>32</xdr:row>
      <xdr:rowOff>73660</xdr:rowOff>
    </xdr:to>
    <xdr:sp macro="" textlink="">
      <xdr:nvSpPr>
        <xdr:cNvPr id="85" name="楕円 84"/>
        <xdr:cNvSpPr/>
      </xdr:nvSpPr>
      <xdr:spPr>
        <a:xfrm>
          <a:off x="247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22860</xdr:rowOff>
    </xdr:from>
    <xdr:to>
      <xdr:col>15</xdr:col>
      <xdr:colOff>136525</xdr:colOff>
      <xdr:row>32</xdr:row>
      <xdr:rowOff>40132</xdr:rowOff>
    </xdr:to>
    <xdr:cxnSp macro="">
      <xdr:nvCxnSpPr>
        <xdr:cNvPr id="86" name="直線コネクタ 85"/>
        <xdr:cNvCxnSpPr/>
      </xdr:nvCxnSpPr>
      <xdr:spPr>
        <a:xfrm>
          <a:off x="2527300" y="628078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87" name="楕円 86"/>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22860</xdr:rowOff>
    </xdr:to>
    <xdr:cxnSp macro="">
      <xdr:nvCxnSpPr>
        <xdr:cNvPr id="88" name="直線コネクタ 87"/>
        <xdr:cNvCxnSpPr/>
      </xdr:nvCxnSpPr>
      <xdr:spPr>
        <a:xfrm>
          <a:off x="1765300" y="626999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93" name="n_1mainValue有形固定資産減価償却率"/>
        <xdr:cNvSpPr txBox="1"/>
      </xdr:nvSpPr>
      <xdr:spPr>
        <a:xfrm>
          <a:off x="383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82059</xdr:rowOff>
    </xdr:from>
    <xdr:ext cx="405111" cy="259045"/>
    <xdr:sp macro="" textlink="">
      <xdr:nvSpPr>
        <xdr:cNvPr id="94" name="n_2mainValue有形固定資産減価償却率"/>
        <xdr:cNvSpPr txBox="1"/>
      </xdr:nvSpPr>
      <xdr:spPr>
        <a:xfrm>
          <a:off x="3086744" y="633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64787</xdr:rowOff>
    </xdr:from>
    <xdr:ext cx="405111" cy="259045"/>
    <xdr:sp macro="" textlink="">
      <xdr:nvSpPr>
        <xdr:cNvPr id="95" name="n_3mainValue有形固定資産減価償却率"/>
        <xdr:cNvSpPr txBox="1"/>
      </xdr:nvSpPr>
      <xdr:spPr>
        <a:xfrm>
          <a:off x="2324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96" name="n_4mainValue有形固定資産減価償却率"/>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元年度以降に実施してきた中学校建設事業、空港関連事業、総合運動公園整備事業等の大規模事業に係る償還が終期を迎えているほか、令和２年度決算においては、普通交付税の増等により経常一般財源が増加したため、債務償還可能年数は対前年度比</a:t>
          </a:r>
          <a:r>
            <a:rPr kumimoji="1" lang="en-US" altLang="ja-JP" sz="1000">
              <a:latin typeface="ＭＳ Ｐゴシック" panose="020B0600070205080204" pitchFamily="50" charset="-128"/>
              <a:ea typeface="ＭＳ Ｐゴシック" panose="020B0600070205080204" pitchFamily="50" charset="-128"/>
            </a:rPr>
            <a:t>69.4</a:t>
          </a:r>
          <a:r>
            <a:rPr kumimoji="1" lang="ja-JP" altLang="en-US" sz="1000">
              <a:latin typeface="ＭＳ Ｐゴシック" panose="020B0600070205080204" pitchFamily="50" charset="-128"/>
              <a:ea typeface="ＭＳ Ｐゴシック" panose="020B0600070205080204" pitchFamily="50" charset="-128"/>
            </a:rPr>
            <a:t>ポイント減少した。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しかしながら、類似団体平均値との比較では</a:t>
          </a:r>
          <a:r>
            <a:rPr kumimoji="1" lang="en-US" altLang="ja-JP" sz="1000">
              <a:latin typeface="ＭＳ Ｐゴシック" panose="020B0600070205080204" pitchFamily="50" charset="-128"/>
              <a:ea typeface="ＭＳ Ｐゴシック" panose="020B0600070205080204" pitchFamily="50" charset="-128"/>
            </a:rPr>
            <a:t>136.5</a:t>
          </a:r>
          <a:r>
            <a:rPr kumimoji="1" lang="ja-JP" altLang="en-US" sz="1000">
              <a:latin typeface="ＭＳ Ｐゴシック" panose="020B0600070205080204" pitchFamily="50" charset="-128"/>
              <a:ea typeface="ＭＳ Ｐゴシック" panose="020B0600070205080204" pitchFamily="50" charset="-128"/>
            </a:rPr>
            <a:t>ポイント上回っていることから、今後、これまで以上に公債費の適正化に努め、財政の健全化を図っていく。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20991</xdr:rowOff>
    </xdr:from>
    <xdr:to>
      <xdr:col>76</xdr:col>
      <xdr:colOff>73025</xdr:colOff>
      <xdr:row>29</xdr:row>
      <xdr:rowOff>122591</xdr:rowOff>
    </xdr:to>
    <xdr:sp macro="" textlink="">
      <xdr:nvSpPr>
        <xdr:cNvPr id="143" name="楕円 142"/>
        <xdr:cNvSpPr/>
      </xdr:nvSpPr>
      <xdr:spPr>
        <a:xfrm>
          <a:off x="14744700" y="57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170868</xdr:rowOff>
    </xdr:from>
    <xdr:ext cx="469744" cy="259045"/>
    <xdr:sp macro="" textlink="">
      <xdr:nvSpPr>
        <xdr:cNvPr id="144" name="債務償還比率該当値テキスト"/>
        <xdr:cNvSpPr txBox="1"/>
      </xdr:nvSpPr>
      <xdr:spPr>
        <a:xfrm>
          <a:off x="14846300" y="574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92341</xdr:rowOff>
    </xdr:from>
    <xdr:to>
      <xdr:col>72</xdr:col>
      <xdr:colOff>123825</xdr:colOff>
      <xdr:row>30</xdr:row>
      <xdr:rowOff>22491</xdr:rowOff>
    </xdr:to>
    <xdr:sp macro="" textlink="">
      <xdr:nvSpPr>
        <xdr:cNvPr id="145" name="楕円 144"/>
        <xdr:cNvSpPr/>
      </xdr:nvSpPr>
      <xdr:spPr>
        <a:xfrm>
          <a:off x="14033500" y="58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71791</xdr:rowOff>
    </xdr:from>
    <xdr:to>
      <xdr:col>76</xdr:col>
      <xdr:colOff>22225</xdr:colOff>
      <xdr:row>29</xdr:row>
      <xdr:rowOff>143141</xdr:rowOff>
    </xdr:to>
    <xdr:cxnSp macro="">
      <xdr:nvCxnSpPr>
        <xdr:cNvPr id="146" name="直線コネクタ 145"/>
        <xdr:cNvCxnSpPr/>
      </xdr:nvCxnSpPr>
      <xdr:spPr>
        <a:xfrm flipV="1">
          <a:off x="14084300" y="5815366"/>
          <a:ext cx="711200" cy="7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100294</xdr:rowOff>
    </xdr:from>
    <xdr:to>
      <xdr:col>68</xdr:col>
      <xdr:colOff>123825</xdr:colOff>
      <xdr:row>31</xdr:row>
      <xdr:rowOff>30444</xdr:rowOff>
    </xdr:to>
    <xdr:sp macro="" textlink="">
      <xdr:nvSpPr>
        <xdr:cNvPr id="147" name="楕円 146"/>
        <xdr:cNvSpPr/>
      </xdr:nvSpPr>
      <xdr:spPr>
        <a:xfrm>
          <a:off x="13271500" y="60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143141</xdr:rowOff>
    </xdr:from>
    <xdr:to>
      <xdr:col>72</xdr:col>
      <xdr:colOff>73025</xdr:colOff>
      <xdr:row>30</xdr:row>
      <xdr:rowOff>151094</xdr:rowOff>
    </xdr:to>
    <xdr:cxnSp macro="">
      <xdr:nvCxnSpPr>
        <xdr:cNvPr id="148" name="直線コネクタ 147"/>
        <xdr:cNvCxnSpPr/>
      </xdr:nvCxnSpPr>
      <xdr:spPr>
        <a:xfrm flipV="1">
          <a:off x="13322300" y="5886716"/>
          <a:ext cx="762000" cy="17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118624</xdr:rowOff>
    </xdr:from>
    <xdr:to>
      <xdr:col>64</xdr:col>
      <xdr:colOff>123825</xdr:colOff>
      <xdr:row>29</xdr:row>
      <xdr:rowOff>48774</xdr:rowOff>
    </xdr:to>
    <xdr:sp macro="" textlink="">
      <xdr:nvSpPr>
        <xdr:cNvPr id="149" name="楕円 148"/>
        <xdr:cNvSpPr/>
      </xdr:nvSpPr>
      <xdr:spPr>
        <a:xfrm>
          <a:off x="12509500" y="56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169424</xdr:rowOff>
    </xdr:from>
    <xdr:to>
      <xdr:col>68</xdr:col>
      <xdr:colOff>73025</xdr:colOff>
      <xdr:row>30</xdr:row>
      <xdr:rowOff>151094</xdr:rowOff>
    </xdr:to>
    <xdr:cxnSp macro="">
      <xdr:nvCxnSpPr>
        <xdr:cNvPr id="150" name="直線コネクタ 149"/>
        <xdr:cNvCxnSpPr/>
      </xdr:nvCxnSpPr>
      <xdr:spPr>
        <a:xfrm>
          <a:off x="12560300" y="5741549"/>
          <a:ext cx="762000" cy="32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78220</xdr:rowOff>
    </xdr:from>
    <xdr:to>
      <xdr:col>60</xdr:col>
      <xdr:colOff>123825</xdr:colOff>
      <xdr:row>29</xdr:row>
      <xdr:rowOff>8370</xdr:rowOff>
    </xdr:to>
    <xdr:sp macro="" textlink="">
      <xdr:nvSpPr>
        <xdr:cNvPr id="151" name="楕円 150"/>
        <xdr:cNvSpPr/>
      </xdr:nvSpPr>
      <xdr:spPr>
        <a:xfrm>
          <a:off x="11747500" y="565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129020</xdr:rowOff>
    </xdr:from>
    <xdr:to>
      <xdr:col>64</xdr:col>
      <xdr:colOff>73025</xdr:colOff>
      <xdr:row>28</xdr:row>
      <xdr:rowOff>169424</xdr:rowOff>
    </xdr:to>
    <xdr:cxnSp macro="">
      <xdr:nvCxnSpPr>
        <xdr:cNvPr id="152" name="直線コネクタ 151"/>
        <xdr:cNvCxnSpPr/>
      </xdr:nvCxnSpPr>
      <xdr:spPr>
        <a:xfrm>
          <a:off x="11798300" y="5701145"/>
          <a:ext cx="7620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13618</xdr:rowOff>
    </xdr:from>
    <xdr:ext cx="469744" cy="259045"/>
    <xdr:sp macro="" textlink="">
      <xdr:nvSpPr>
        <xdr:cNvPr id="157" name="n_1mainValue債務償還比率"/>
        <xdr:cNvSpPr txBox="1"/>
      </xdr:nvSpPr>
      <xdr:spPr>
        <a:xfrm>
          <a:off x="138367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21571</xdr:rowOff>
    </xdr:from>
    <xdr:ext cx="469744" cy="259045"/>
    <xdr:sp macro="" textlink="">
      <xdr:nvSpPr>
        <xdr:cNvPr id="158" name="n_2mainValue債務償還比率"/>
        <xdr:cNvSpPr txBox="1"/>
      </xdr:nvSpPr>
      <xdr:spPr>
        <a:xfrm>
          <a:off x="13087427" y="610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39901</xdr:rowOff>
    </xdr:from>
    <xdr:ext cx="469744" cy="259045"/>
    <xdr:sp macro="" textlink="">
      <xdr:nvSpPr>
        <xdr:cNvPr id="159" name="n_3mainValue債務償還比率"/>
        <xdr:cNvSpPr txBox="1"/>
      </xdr:nvSpPr>
      <xdr:spPr>
        <a:xfrm>
          <a:off x="12325427" y="578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170947</xdr:rowOff>
    </xdr:from>
    <xdr:ext cx="469744" cy="259045"/>
    <xdr:sp macro="" textlink="">
      <xdr:nvSpPr>
        <xdr:cNvPr id="160" name="n_4mainValue債務償還比率"/>
        <xdr:cNvSpPr txBox="1"/>
      </xdr:nvSpPr>
      <xdr:spPr>
        <a:xfrm>
          <a:off x="11563427" y="57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4" name="楕円 73"/>
        <xdr:cNvSpPr/>
      </xdr:nvSpPr>
      <xdr:spPr>
        <a:xfrm>
          <a:off x="4584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140987</xdr:rowOff>
    </xdr:from>
    <xdr:ext cx="405111" cy="259045"/>
    <xdr:sp macro="" textlink="">
      <xdr:nvSpPr>
        <xdr:cNvPr id="75" name="【道路】&#10;有形固定資産減価償却率該当値テキスト"/>
        <xdr:cNvSpPr txBox="1"/>
      </xdr:nvSpPr>
      <xdr:spPr>
        <a:xfrm>
          <a:off x="46736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126637</xdr:rowOff>
    </xdr:from>
    <xdr:to>
      <xdr:col>20</xdr:col>
      <xdr:colOff>38100</xdr:colOff>
      <xdr:row>40</xdr:row>
      <xdr:rowOff>56787</xdr:rowOff>
    </xdr:to>
    <xdr:sp macro="" textlink="">
      <xdr:nvSpPr>
        <xdr:cNvPr id="76" name="楕円 75"/>
        <xdr:cNvSpPr/>
      </xdr:nvSpPr>
      <xdr:spPr>
        <a:xfrm>
          <a:off x="3746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5987</xdr:rowOff>
    </xdr:from>
    <xdr:to>
      <xdr:col>24</xdr:col>
      <xdr:colOff>63500</xdr:colOff>
      <xdr:row>40</xdr:row>
      <xdr:rowOff>41910</xdr:rowOff>
    </xdr:to>
    <xdr:cxnSp macro="">
      <xdr:nvCxnSpPr>
        <xdr:cNvPr id="77" name="直線コネクタ 76"/>
        <xdr:cNvCxnSpPr/>
      </xdr:nvCxnSpPr>
      <xdr:spPr>
        <a:xfrm>
          <a:off x="3797300" y="68639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69487</xdr:rowOff>
    </xdr:from>
    <xdr:to>
      <xdr:col>15</xdr:col>
      <xdr:colOff>101600</xdr:colOff>
      <xdr:row>39</xdr:row>
      <xdr:rowOff>171087</xdr:rowOff>
    </xdr:to>
    <xdr:sp macro="" textlink="">
      <xdr:nvSpPr>
        <xdr:cNvPr id="78" name="楕円 77"/>
        <xdr:cNvSpPr/>
      </xdr:nvSpPr>
      <xdr:spPr>
        <a:xfrm>
          <a:off x="2857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120287</xdr:rowOff>
    </xdr:from>
    <xdr:to>
      <xdr:col>19</xdr:col>
      <xdr:colOff>177800</xdr:colOff>
      <xdr:row>40</xdr:row>
      <xdr:rowOff>5987</xdr:rowOff>
    </xdr:to>
    <xdr:cxnSp macro="">
      <xdr:nvCxnSpPr>
        <xdr:cNvPr id="79" name="直線コネクタ 78"/>
        <xdr:cNvCxnSpPr/>
      </xdr:nvCxnSpPr>
      <xdr:spPr>
        <a:xfrm>
          <a:off x="2908300" y="68068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58057</xdr:rowOff>
    </xdr:from>
    <xdr:to>
      <xdr:col>10</xdr:col>
      <xdr:colOff>165100</xdr:colOff>
      <xdr:row>39</xdr:row>
      <xdr:rowOff>159657</xdr:rowOff>
    </xdr:to>
    <xdr:sp macro="" textlink="">
      <xdr:nvSpPr>
        <xdr:cNvPr id="80" name="楕円 79"/>
        <xdr:cNvSpPr/>
      </xdr:nvSpPr>
      <xdr:spPr>
        <a:xfrm>
          <a:off x="1968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108857</xdr:rowOff>
    </xdr:from>
    <xdr:to>
      <xdr:col>15</xdr:col>
      <xdr:colOff>50800</xdr:colOff>
      <xdr:row>39</xdr:row>
      <xdr:rowOff>120287</xdr:rowOff>
    </xdr:to>
    <xdr:cxnSp macro="">
      <xdr:nvCxnSpPr>
        <xdr:cNvPr id="81" name="直線コネクタ 80"/>
        <xdr:cNvCxnSpPr/>
      </xdr:nvCxnSpPr>
      <xdr:spPr>
        <a:xfrm>
          <a:off x="2019300" y="67954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46627</xdr:rowOff>
    </xdr:from>
    <xdr:to>
      <xdr:col>6</xdr:col>
      <xdr:colOff>38100</xdr:colOff>
      <xdr:row>39</xdr:row>
      <xdr:rowOff>148227</xdr:rowOff>
    </xdr:to>
    <xdr:sp macro="" textlink="">
      <xdr:nvSpPr>
        <xdr:cNvPr id="82" name="楕円 81"/>
        <xdr:cNvSpPr/>
      </xdr:nvSpPr>
      <xdr:spPr>
        <a:xfrm>
          <a:off x="1079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97427</xdr:rowOff>
    </xdr:from>
    <xdr:to>
      <xdr:col>10</xdr:col>
      <xdr:colOff>114300</xdr:colOff>
      <xdr:row>39</xdr:row>
      <xdr:rowOff>108857</xdr:rowOff>
    </xdr:to>
    <xdr:cxnSp macro="">
      <xdr:nvCxnSpPr>
        <xdr:cNvPr id="83" name="直線コネクタ 82"/>
        <xdr:cNvCxnSpPr/>
      </xdr:nvCxnSpPr>
      <xdr:spPr>
        <a:xfrm>
          <a:off x="1130300" y="67839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47914</xdr:rowOff>
    </xdr:from>
    <xdr:ext cx="405111" cy="259045"/>
    <xdr:sp macro="" textlink="">
      <xdr:nvSpPr>
        <xdr:cNvPr id="88" name="n_1mainValue【道路】&#10;有形固定資産減価償却率"/>
        <xdr:cNvSpPr txBox="1"/>
      </xdr:nvSpPr>
      <xdr:spPr>
        <a:xfrm>
          <a:off x="3582044"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162214</xdr:rowOff>
    </xdr:from>
    <xdr:ext cx="405111" cy="259045"/>
    <xdr:sp macro="" textlink="">
      <xdr:nvSpPr>
        <xdr:cNvPr id="89" name="n_2mainValue【道路】&#10;有形固定資産減価償却率"/>
        <xdr:cNvSpPr txBox="1"/>
      </xdr:nvSpPr>
      <xdr:spPr>
        <a:xfrm>
          <a:off x="2705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150784</xdr:rowOff>
    </xdr:from>
    <xdr:ext cx="405111" cy="259045"/>
    <xdr:sp macro="" textlink="">
      <xdr:nvSpPr>
        <xdr:cNvPr id="90" name="n_3mainValue【道路】&#10;有形固定資産減価償却率"/>
        <xdr:cNvSpPr txBox="1"/>
      </xdr:nvSpPr>
      <xdr:spPr>
        <a:xfrm>
          <a:off x="1816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139354</xdr:rowOff>
    </xdr:from>
    <xdr:ext cx="405111" cy="259045"/>
    <xdr:sp macro="" textlink="">
      <xdr:nvSpPr>
        <xdr:cNvPr id="91" name="n_4mainValue【道路】&#10;有形固定資産減価償却率"/>
        <xdr:cNvSpPr txBox="1"/>
      </xdr:nvSpPr>
      <xdr:spPr>
        <a:xfrm>
          <a:off x="927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125217</xdr:rowOff>
    </xdr:from>
    <xdr:to>
      <xdr:col>55</xdr:col>
      <xdr:colOff>50800</xdr:colOff>
      <xdr:row>42</xdr:row>
      <xdr:rowOff>55367</xdr:rowOff>
    </xdr:to>
    <xdr:sp macro="" textlink="">
      <xdr:nvSpPr>
        <xdr:cNvPr id="131" name="楕円 130"/>
        <xdr:cNvSpPr/>
      </xdr:nvSpPr>
      <xdr:spPr>
        <a:xfrm>
          <a:off x="10426700" y="71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125751</xdr:rowOff>
    </xdr:from>
    <xdr:to>
      <xdr:col>50</xdr:col>
      <xdr:colOff>165100</xdr:colOff>
      <xdr:row>42</xdr:row>
      <xdr:rowOff>55901</xdr:rowOff>
    </xdr:to>
    <xdr:sp macro="" textlink="">
      <xdr:nvSpPr>
        <xdr:cNvPr id="133" name="楕円 132"/>
        <xdr:cNvSpPr/>
      </xdr:nvSpPr>
      <xdr:spPr>
        <a:xfrm>
          <a:off x="9588500" y="71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4567</xdr:rowOff>
    </xdr:from>
    <xdr:to>
      <xdr:col>55</xdr:col>
      <xdr:colOff>0</xdr:colOff>
      <xdr:row>42</xdr:row>
      <xdr:rowOff>5101</xdr:rowOff>
    </xdr:to>
    <xdr:cxnSp macro="">
      <xdr:nvCxnSpPr>
        <xdr:cNvPr id="134" name="直線コネクタ 133"/>
        <xdr:cNvCxnSpPr/>
      </xdr:nvCxnSpPr>
      <xdr:spPr>
        <a:xfrm flipV="1">
          <a:off x="9639300" y="7205467"/>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126172</xdr:rowOff>
    </xdr:from>
    <xdr:to>
      <xdr:col>46</xdr:col>
      <xdr:colOff>38100</xdr:colOff>
      <xdr:row>42</xdr:row>
      <xdr:rowOff>56322</xdr:rowOff>
    </xdr:to>
    <xdr:sp macro="" textlink="">
      <xdr:nvSpPr>
        <xdr:cNvPr id="135" name="楕円 134"/>
        <xdr:cNvSpPr/>
      </xdr:nvSpPr>
      <xdr:spPr>
        <a:xfrm>
          <a:off x="8699500" y="71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5101</xdr:rowOff>
    </xdr:from>
    <xdr:to>
      <xdr:col>50</xdr:col>
      <xdr:colOff>114300</xdr:colOff>
      <xdr:row>42</xdr:row>
      <xdr:rowOff>5522</xdr:rowOff>
    </xdr:to>
    <xdr:cxnSp macro="">
      <xdr:nvCxnSpPr>
        <xdr:cNvPr id="136" name="直線コネクタ 135"/>
        <xdr:cNvCxnSpPr/>
      </xdr:nvCxnSpPr>
      <xdr:spPr>
        <a:xfrm flipV="1">
          <a:off x="8750300" y="7206001"/>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126737</xdr:rowOff>
    </xdr:from>
    <xdr:to>
      <xdr:col>41</xdr:col>
      <xdr:colOff>101600</xdr:colOff>
      <xdr:row>42</xdr:row>
      <xdr:rowOff>56887</xdr:rowOff>
    </xdr:to>
    <xdr:sp macro="" textlink="">
      <xdr:nvSpPr>
        <xdr:cNvPr id="137" name="楕円 136"/>
        <xdr:cNvSpPr/>
      </xdr:nvSpPr>
      <xdr:spPr>
        <a:xfrm>
          <a:off x="7810500" y="71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5522</xdr:rowOff>
    </xdr:from>
    <xdr:to>
      <xdr:col>45</xdr:col>
      <xdr:colOff>177800</xdr:colOff>
      <xdr:row>42</xdr:row>
      <xdr:rowOff>6087</xdr:rowOff>
    </xdr:to>
    <xdr:cxnSp macro="">
      <xdr:nvCxnSpPr>
        <xdr:cNvPr id="138" name="直線コネクタ 137"/>
        <xdr:cNvCxnSpPr/>
      </xdr:nvCxnSpPr>
      <xdr:spPr>
        <a:xfrm flipV="1">
          <a:off x="7861300" y="7206422"/>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127024</xdr:rowOff>
    </xdr:from>
    <xdr:to>
      <xdr:col>36</xdr:col>
      <xdr:colOff>165100</xdr:colOff>
      <xdr:row>42</xdr:row>
      <xdr:rowOff>57174</xdr:rowOff>
    </xdr:to>
    <xdr:sp macro="" textlink="">
      <xdr:nvSpPr>
        <xdr:cNvPr id="139" name="楕円 138"/>
        <xdr:cNvSpPr/>
      </xdr:nvSpPr>
      <xdr:spPr>
        <a:xfrm>
          <a:off x="6921500" y="71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6087</xdr:rowOff>
    </xdr:from>
    <xdr:to>
      <xdr:col>41</xdr:col>
      <xdr:colOff>50800</xdr:colOff>
      <xdr:row>42</xdr:row>
      <xdr:rowOff>6374</xdr:rowOff>
    </xdr:to>
    <xdr:cxnSp macro="">
      <xdr:nvCxnSpPr>
        <xdr:cNvPr id="140" name="直線コネクタ 139"/>
        <xdr:cNvCxnSpPr/>
      </xdr:nvCxnSpPr>
      <xdr:spPr>
        <a:xfrm flipV="1">
          <a:off x="6972300" y="7206987"/>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47028</xdr:rowOff>
    </xdr:from>
    <xdr:ext cx="534377" cy="259045"/>
    <xdr:sp macro="" textlink="">
      <xdr:nvSpPr>
        <xdr:cNvPr id="145" name="n_1mainValue【道路】&#10;一人当たり延長"/>
        <xdr:cNvSpPr txBox="1"/>
      </xdr:nvSpPr>
      <xdr:spPr>
        <a:xfrm>
          <a:off x="9359411" y="724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47449</xdr:rowOff>
    </xdr:from>
    <xdr:ext cx="534377" cy="259045"/>
    <xdr:sp macro="" textlink="">
      <xdr:nvSpPr>
        <xdr:cNvPr id="146" name="n_2mainValue【道路】&#10;一人当たり延長"/>
        <xdr:cNvSpPr txBox="1"/>
      </xdr:nvSpPr>
      <xdr:spPr>
        <a:xfrm>
          <a:off x="8483111" y="72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48014</xdr:rowOff>
    </xdr:from>
    <xdr:ext cx="534377" cy="259045"/>
    <xdr:sp macro="" textlink="">
      <xdr:nvSpPr>
        <xdr:cNvPr id="147" name="n_3mainValue【道路】&#10;一人当たり延長"/>
        <xdr:cNvSpPr txBox="1"/>
      </xdr:nvSpPr>
      <xdr:spPr>
        <a:xfrm>
          <a:off x="7594111" y="72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48301</xdr:rowOff>
    </xdr:from>
    <xdr:ext cx="534377" cy="259045"/>
    <xdr:sp macro="" textlink="">
      <xdr:nvSpPr>
        <xdr:cNvPr id="148" name="n_4mainValue【道路】&#10;一人当たり延長"/>
        <xdr:cNvSpPr txBox="1"/>
      </xdr:nvSpPr>
      <xdr:spPr>
        <a:xfrm>
          <a:off x="6705111" y="724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90" name="楕円 189"/>
        <xdr:cNvSpPr/>
      </xdr:nvSpPr>
      <xdr:spPr>
        <a:xfrm>
          <a:off x="45847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153324</xdr:rowOff>
    </xdr:from>
    <xdr:ext cx="405111" cy="259045"/>
    <xdr:sp macro="" textlink="">
      <xdr:nvSpPr>
        <xdr:cNvPr id="191" name="【橋りょう・トンネル】&#10;有形固定資産減価償却率該当値テキスト"/>
        <xdr:cNvSpPr txBox="1"/>
      </xdr:nvSpPr>
      <xdr:spPr>
        <a:xfrm>
          <a:off x="4673600" y="992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92" name="楕円 191"/>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9797</xdr:rowOff>
    </xdr:to>
    <xdr:cxnSp macro="">
      <xdr:nvCxnSpPr>
        <xdr:cNvPr id="193" name="直線コネクタ 192"/>
        <xdr:cNvCxnSpPr/>
      </xdr:nvCxnSpPr>
      <xdr:spPr>
        <a:xfrm>
          <a:off x="3797300" y="1011881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76563</xdr:rowOff>
    </xdr:from>
    <xdr:to>
      <xdr:col>15</xdr:col>
      <xdr:colOff>101600</xdr:colOff>
      <xdr:row>59</xdr:row>
      <xdr:rowOff>6713</xdr:rowOff>
    </xdr:to>
    <xdr:sp macro="" textlink="">
      <xdr:nvSpPr>
        <xdr:cNvPr id="194" name="楕円 193"/>
        <xdr:cNvSpPr/>
      </xdr:nvSpPr>
      <xdr:spPr>
        <a:xfrm>
          <a:off x="2857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127363</xdr:rowOff>
    </xdr:from>
    <xdr:to>
      <xdr:col>19</xdr:col>
      <xdr:colOff>177800</xdr:colOff>
      <xdr:row>59</xdr:row>
      <xdr:rowOff>3266</xdr:rowOff>
    </xdr:to>
    <xdr:cxnSp macro="">
      <xdr:nvCxnSpPr>
        <xdr:cNvPr id="195" name="直線コネクタ 194"/>
        <xdr:cNvCxnSpPr/>
      </xdr:nvCxnSpPr>
      <xdr:spPr>
        <a:xfrm>
          <a:off x="2908300" y="100714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71665</xdr:rowOff>
    </xdr:from>
    <xdr:to>
      <xdr:col>10</xdr:col>
      <xdr:colOff>165100</xdr:colOff>
      <xdr:row>59</xdr:row>
      <xdr:rowOff>1815</xdr:rowOff>
    </xdr:to>
    <xdr:sp macro="" textlink="">
      <xdr:nvSpPr>
        <xdr:cNvPr id="196" name="楕円 195"/>
        <xdr:cNvSpPr/>
      </xdr:nvSpPr>
      <xdr:spPr>
        <a:xfrm>
          <a:off x="1968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122465</xdr:rowOff>
    </xdr:from>
    <xdr:to>
      <xdr:col>15</xdr:col>
      <xdr:colOff>50800</xdr:colOff>
      <xdr:row>58</xdr:row>
      <xdr:rowOff>127363</xdr:rowOff>
    </xdr:to>
    <xdr:cxnSp macro="">
      <xdr:nvCxnSpPr>
        <xdr:cNvPr id="197" name="直線コネクタ 196"/>
        <xdr:cNvCxnSpPr/>
      </xdr:nvCxnSpPr>
      <xdr:spPr>
        <a:xfrm>
          <a:off x="2019300" y="1006656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65133</xdr:rowOff>
    </xdr:from>
    <xdr:to>
      <xdr:col>6</xdr:col>
      <xdr:colOff>38100</xdr:colOff>
      <xdr:row>58</xdr:row>
      <xdr:rowOff>166733</xdr:rowOff>
    </xdr:to>
    <xdr:sp macro="" textlink="">
      <xdr:nvSpPr>
        <xdr:cNvPr id="198" name="楕円 197"/>
        <xdr:cNvSpPr/>
      </xdr:nvSpPr>
      <xdr:spPr>
        <a:xfrm>
          <a:off x="1079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115933</xdr:rowOff>
    </xdr:from>
    <xdr:to>
      <xdr:col>10</xdr:col>
      <xdr:colOff>114300</xdr:colOff>
      <xdr:row>58</xdr:row>
      <xdr:rowOff>122465</xdr:rowOff>
    </xdr:to>
    <xdr:cxnSp macro="">
      <xdr:nvCxnSpPr>
        <xdr:cNvPr id="199" name="直線コネクタ 198"/>
        <xdr:cNvCxnSpPr/>
      </xdr:nvCxnSpPr>
      <xdr:spPr>
        <a:xfrm>
          <a:off x="1130300" y="100600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70593</xdr:rowOff>
    </xdr:from>
    <xdr:ext cx="405111" cy="259045"/>
    <xdr:sp macro="" textlink="">
      <xdr:nvSpPr>
        <xdr:cNvPr id="204" name="n_1mainValue【橋りょう・トンネ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205" name="n_2main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18342</xdr:rowOff>
    </xdr:from>
    <xdr:ext cx="405111" cy="259045"/>
    <xdr:sp macro="" textlink="">
      <xdr:nvSpPr>
        <xdr:cNvPr id="206" name="n_3mainValue【橋りょう・トンネル】&#10;有形固定資産減価償却率"/>
        <xdr:cNvSpPr txBox="1"/>
      </xdr:nvSpPr>
      <xdr:spPr>
        <a:xfrm>
          <a:off x="1816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11810</xdr:rowOff>
    </xdr:from>
    <xdr:ext cx="405111" cy="259045"/>
    <xdr:sp macro="" textlink="">
      <xdr:nvSpPr>
        <xdr:cNvPr id="207" name="n_4mainValue【橋りょう・トンネル】&#10;有形固定資産減価償却率"/>
        <xdr:cNvSpPr txBox="1"/>
      </xdr:nvSpPr>
      <xdr:spPr>
        <a:xfrm>
          <a:off x="927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170597</xdr:rowOff>
    </xdr:from>
    <xdr:to>
      <xdr:col>55</xdr:col>
      <xdr:colOff>50800</xdr:colOff>
      <xdr:row>64</xdr:row>
      <xdr:rowOff>100747</xdr:rowOff>
    </xdr:to>
    <xdr:sp macro="" textlink="">
      <xdr:nvSpPr>
        <xdr:cNvPr id="247" name="楕円 246"/>
        <xdr:cNvSpPr/>
      </xdr:nvSpPr>
      <xdr:spPr>
        <a:xfrm>
          <a:off x="10426700" y="109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85524</xdr:rowOff>
    </xdr:from>
    <xdr:ext cx="599010" cy="259045"/>
    <xdr:sp macro="" textlink="">
      <xdr:nvSpPr>
        <xdr:cNvPr id="248" name="【橋りょう・トンネル】&#10;一人当たり有形固定資産（償却資産）額該当値テキスト"/>
        <xdr:cNvSpPr txBox="1"/>
      </xdr:nvSpPr>
      <xdr:spPr>
        <a:xfrm>
          <a:off x="10515600" y="1088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332</xdr:rowOff>
    </xdr:from>
    <xdr:to>
      <xdr:col>50</xdr:col>
      <xdr:colOff>165100</xdr:colOff>
      <xdr:row>64</xdr:row>
      <xdr:rowOff>101932</xdr:rowOff>
    </xdr:to>
    <xdr:sp macro="" textlink="">
      <xdr:nvSpPr>
        <xdr:cNvPr id="249" name="楕円 248"/>
        <xdr:cNvSpPr/>
      </xdr:nvSpPr>
      <xdr:spPr>
        <a:xfrm>
          <a:off x="9588500" y="109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49947</xdr:rowOff>
    </xdr:from>
    <xdr:to>
      <xdr:col>55</xdr:col>
      <xdr:colOff>0</xdr:colOff>
      <xdr:row>64</xdr:row>
      <xdr:rowOff>51132</xdr:rowOff>
    </xdr:to>
    <xdr:cxnSp macro="">
      <xdr:nvCxnSpPr>
        <xdr:cNvPr id="250" name="直線コネクタ 249"/>
        <xdr:cNvCxnSpPr/>
      </xdr:nvCxnSpPr>
      <xdr:spPr>
        <a:xfrm flipV="1">
          <a:off x="9639300" y="11022747"/>
          <a:ext cx="8382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935</xdr:rowOff>
    </xdr:from>
    <xdr:to>
      <xdr:col>46</xdr:col>
      <xdr:colOff>38100</xdr:colOff>
      <xdr:row>64</xdr:row>
      <xdr:rowOff>102535</xdr:rowOff>
    </xdr:to>
    <xdr:sp macro="" textlink="">
      <xdr:nvSpPr>
        <xdr:cNvPr id="251" name="楕円 250"/>
        <xdr:cNvSpPr/>
      </xdr:nvSpPr>
      <xdr:spPr>
        <a:xfrm>
          <a:off x="8699500" y="109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51132</xdr:rowOff>
    </xdr:from>
    <xdr:to>
      <xdr:col>50</xdr:col>
      <xdr:colOff>114300</xdr:colOff>
      <xdr:row>64</xdr:row>
      <xdr:rowOff>51735</xdr:rowOff>
    </xdr:to>
    <xdr:cxnSp macro="">
      <xdr:nvCxnSpPr>
        <xdr:cNvPr id="252" name="直線コネクタ 251"/>
        <xdr:cNvCxnSpPr/>
      </xdr:nvCxnSpPr>
      <xdr:spPr>
        <a:xfrm flipV="1">
          <a:off x="8750300" y="11023932"/>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1680</xdr:rowOff>
    </xdr:from>
    <xdr:to>
      <xdr:col>41</xdr:col>
      <xdr:colOff>101600</xdr:colOff>
      <xdr:row>64</xdr:row>
      <xdr:rowOff>103280</xdr:rowOff>
    </xdr:to>
    <xdr:sp macro="" textlink="">
      <xdr:nvSpPr>
        <xdr:cNvPr id="253" name="楕円 252"/>
        <xdr:cNvSpPr/>
      </xdr:nvSpPr>
      <xdr:spPr>
        <a:xfrm>
          <a:off x="7810500" y="109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51735</xdr:rowOff>
    </xdr:from>
    <xdr:to>
      <xdr:col>45</xdr:col>
      <xdr:colOff>177800</xdr:colOff>
      <xdr:row>64</xdr:row>
      <xdr:rowOff>52480</xdr:rowOff>
    </xdr:to>
    <xdr:cxnSp macro="">
      <xdr:nvCxnSpPr>
        <xdr:cNvPr id="254" name="直線コネクタ 253"/>
        <xdr:cNvCxnSpPr/>
      </xdr:nvCxnSpPr>
      <xdr:spPr>
        <a:xfrm flipV="1">
          <a:off x="7861300" y="11024535"/>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2210</xdr:rowOff>
    </xdr:from>
    <xdr:to>
      <xdr:col>36</xdr:col>
      <xdr:colOff>165100</xdr:colOff>
      <xdr:row>64</xdr:row>
      <xdr:rowOff>103810</xdr:rowOff>
    </xdr:to>
    <xdr:sp macro="" textlink="">
      <xdr:nvSpPr>
        <xdr:cNvPr id="255" name="楕円 254"/>
        <xdr:cNvSpPr/>
      </xdr:nvSpPr>
      <xdr:spPr>
        <a:xfrm>
          <a:off x="6921500" y="109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52480</xdr:rowOff>
    </xdr:from>
    <xdr:to>
      <xdr:col>41</xdr:col>
      <xdr:colOff>50800</xdr:colOff>
      <xdr:row>64</xdr:row>
      <xdr:rowOff>53010</xdr:rowOff>
    </xdr:to>
    <xdr:cxnSp macro="">
      <xdr:nvCxnSpPr>
        <xdr:cNvPr id="256" name="直線コネクタ 255"/>
        <xdr:cNvCxnSpPr/>
      </xdr:nvCxnSpPr>
      <xdr:spPr>
        <a:xfrm flipV="1">
          <a:off x="6972300" y="11025280"/>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93059</xdr:rowOff>
    </xdr:from>
    <xdr:ext cx="599010" cy="259045"/>
    <xdr:sp macro="" textlink="">
      <xdr:nvSpPr>
        <xdr:cNvPr id="261" name="n_1mainValue【橋りょう・トンネル】&#10;一人当たり有形固定資産（償却資産）額"/>
        <xdr:cNvSpPr txBox="1"/>
      </xdr:nvSpPr>
      <xdr:spPr>
        <a:xfrm>
          <a:off x="9327095" y="1106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93662</xdr:rowOff>
    </xdr:from>
    <xdr:ext cx="599010" cy="259045"/>
    <xdr:sp macro="" textlink="">
      <xdr:nvSpPr>
        <xdr:cNvPr id="262" name="n_2mainValue【橋りょう・トンネル】&#10;一人当たり有形固定資産（償却資産）額"/>
        <xdr:cNvSpPr txBox="1"/>
      </xdr:nvSpPr>
      <xdr:spPr>
        <a:xfrm>
          <a:off x="8450795" y="1106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94407</xdr:rowOff>
    </xdr:from>
    <xdr:ext cx="599010" cy="259045"/>
    <xdr:sp macro="" textlink="">
      <xdr:nvSpPr>
        <xdr:cNvPr id="263" name="n_3mainValue【橋りょう・トンネル】&#10;一人当たり有形固定資産（償却資産）額"/>
        <xdr:cNvSpPr txBox="1"/>
      </xdr:nvSpPr>
      <xdr:spPr>
        <a:xfrm>
          <a:off x="7561795" y="1106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94937</xdr:rowOff>
    </xdr:from>
    <xdr:ext cx="599010" cy="259045"/>
    <xdr:sp macro="" textlink="">
      <xdr:nvSpPr>
        <xdr:cNvPr id="264" name="n_4mainValue【橋りょう・トンネル】&#10;一人当たり有形固定資産（償却資産）額"/>
        <xdr:cNvSpPr txBox="1"/>
      </xdr:nvSpPr>
      <xdr:spPr>
        <a:xfrm>
          <a:off x="6672795" y="1106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306" name="楕円 305"/>
        <xdr:cNvSpPr/>
      </xdr:nvSpPr>
      <xdr:spPr>
        <a:xfrm>
          <a:off x="4584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94722</xdr:rowOff>
    </xdr:from>
    <xdr:ext cx="405111" cy="259045"/>
    <xdr:sp macro="" textlink="">
      <xdr:nvSpPr>
        <xdr:cNvPr id="307" name="【公営住宅】&#10;有形固定資産減価償却率該当値テキスト"/>
        <xdr:cNvSpPr txBox="1"/>
      </xdr:nvSpPr>
      <xdr:spPr>
        <a:xfrm>
          <a:off x="4673600"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82006</xdr:rowOff>
    </xdr:from>
    <xdr:to>
      <xdr:col>20</xdr:col>
      <xdr:colOff>38100</xdr:colOff>
      <xdr:row>84</xdr:row>
      <xdr:rowOff>12156</xdr:rowOff>
    </xdr:to>
    <xdr:sp macro="" textlink="">
      <xdr:nvSpPr>
        <xdr:cNvPr id="308" name="楕円 307"/>
        <xdr:cNvSpPr/>
      </xdr:nvSpPr>
      <xdr:spPr>
        <a:xfrm>
          <a:off x="3746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132806</xdr:rowOff>
    </xdr:from>
    <xdr:to>
      <xdr:col>24</xdr:col>
      <xdr:colOff>63500</xdr:colOff>
      <xdr:row>83</xdr:row>
      <xdr:rowOff>167095</xdr:rowOff>
    </xdr:to>
    <xdr:cxnSp macro="">
      <xdr:nvCxnSpPr>
        <xdr:cNvPr id="309" name="直線コネクタ 308"/>
        <xdr:cNvCxnSpPr/>
      </xdr:nvCxnSpPr>
      <xdr:spPr>
        <a:xfrm>
          <a:off x="3797300" y="1436315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310" name="楕円 309"/>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132806</xdr:rowOff>
    </xdr:to>
    <xdr:cxnSp macro="">
      <xdr:nvCxnSpPr>
        <xdr:cNvPr id="311" name="直線コネクタ 310"/>
        <xdr:cNvCxnSpPr/>
      </xdr:nvCxnSpPr>
      <xdr:spPr>
        <a:xfrm>
          <a:off x="2908300" y="1429131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312" name="楕円 311"/>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42999</xdr:rowOff>
    </xdr:from>
    <xdr:to>
      <xdr:col>15</xdr:col>
      <xdr:colOff>50800</xdr:colOff>
      <xdr:row>83</xdr:row>
      <xdr:rowOff>60961</xdr:rowOff>
    </xdr:to>
    <xdr:cxnSp macro="">
      <xdr:nvCxnSpPr>
        <xdr:cNvPr id="313" name="直線コネクタ 312"/>
        <xdr:cNvCxnSpPr/>
      </xdr:nvCxnSpPr>
      <xdr:spPr>
        <a:xfrm>
          <a:off x="2019300" y="1427334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145687</xdr:rowOff>
    </xdr:from>
    <xdr:to>
      <xdr:col>6</xdr:col>
      <xdr:colOff>38100</xdr:colOff>
      <xdr:row>83</xdr:row>
      <xdr:rowOff>75837</xdr:rowOff>
    </xdr:to>
    <xdr:sp macro="" textlink="">
      <xdr:nvSpPr>
        <xdr:cNvPr id="314" name="楕円 313"/>
        <xdr:cNvSpPr/>
      </xdr:nvSpPr>
      <xdr:spPr>
        <a:xfrm>
          <a:off x="1079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25037</xdr:rowOff>
    </xdr:from>
    <xdr:to>
      <xdr:col>10</xdr:col>
      <xdr:colOff>114300</xdr:colOff>
      <xdr:row>83</xdr:row>
      <xdr:rowOff>42999</xdr:rowOff>
    </xdr:to>
    <xdr:cxnSp macro="">
      <xdr:nvCxnSpPr>
        <xdr:cNvPr id="315" name="直線コネクタ 314"/>
        <xdr:cNvCxnSpPr/>
      </xdr:nvCxnSpPr>
      <xdr:spPr>
        <a:xfrm>
          <a:off x="1130300" y="142553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3283</xdr:rowOff>
    </xdr:from>
    <xdr:ext cx="405111" cy="259045"/>
    <xdr:sp macro="" textlink="">
      <xdr:nvSpPr>
        <xdr:cNvPr id="320" name="n_1main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321" name="n_2mainValue【公営住宅】&#10;有形固定資産減価償却率"/>
        <xdr:cNvSpPr txBox="1"/>
      </xdr:nvSpPr>
      <xdr:spPr>
        <a:xfrm>
          <a:off x="2705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110326</xdr:rowOff>
    </xdr:from>
    <xdr:ext cx="405111" cy="259045"/>
    <xdr:sp macro="" textlink="">
      <xdr:nvSpPr>
        <xdr:cNvPr id="322" name="n_3mainValue【公営住宅】&#10;有形固定資産減価償却率"/>
        <xdr:cNvSpPr txBox="1"/>
      </xdr:nvSpPr>
      <xdr:spPr>
        <a:xfrm>
          <a:off x="1816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92364</xdr:rowOff>
    </xdr:from>
    <xdr:ext cx="405111" cy="259045"/>
    <xdr:sp macro="" textlink="">
      <xdr:nvSpPr>
        <xdr:cNvPr id="323" name="n_4mainValue【公営住宅】&#10;有形固定資産減価償却率"/>
        <xdr:cNvSpPr txBox="1"/>
      </xdr:nvSpPr>
      <xdr:spPr>
        <a:xfrm>
          <a:off x="9277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75006</xdr:rowOff>
    </xdr:from>
    <xdr:to>
      <xdr:col>55</xdr:col>
      <xdr:colOff>50800</xdr:colOff>
      <xdr:row>86</xdr:row>
      <xdr:rowOff>5156</xdr:rowOff>
    </xdr:to>
    <xdr:sp macro="" textlink="">
      <xdr:nvSpPr>
        <xdr:cNvPr id="363" name="楕円 362"/>
        <xdr:cNvSpPr/>
      </xdr:nvSpPr>
      <xdr:spPr>
        <a:xfrm>
          <a:off x="10426700" y="1464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53433</xdr:rowOff>
    </xdr:from>
    <xdr:ext cx="469744" cy="259045"/>
    <xdr:sp macro="" textlink="">
      <xdr:nvSpPr>
        <xdr:cNvPr id="364" name="【公営住宅】&#10;一人当たり面積該当値テキスト"/>
        <xdr:cNvSpPr txBox="1"/>
      </xdr:nvSpPr>
      <xdr:spPr>
        <a:xfrm>
          <a:off x="10515600" y="1462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77597</xdr:rowOff>
    </xdr:from>
    <xdr:to>
      <xdr:col>50</xdr:col>
      <xdr:colOff>165100</xdr:colOff>
      <xdr:row>86</xdr:row>
      <xdr:rowOff>7747</xdr:rowOff>
    </xdr:to>
    <xdr:sp macro="" textlink="">
      <xdr:nvSpPr>
        <xdr:cNvPr id="365" name="楕円 364"/>
        <xdr:cNvSpPr/>
      </xdr:nvSpPr>
      <xdr:spPr>
        <a:xfrm>
          <a:off x="9588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125806</xdr:rowOff>
    </xdr:from>
    <xdr:to>
      <xdr:col>55</xdr:col>
      <xdr:colOff>0</xdr:colOff>
      <xdr:row>85</xdr:row>
      <xdr:rowOff>128397</xdr:rowOff>
    </xdr:to>
    <xdr:cxnSp macro="">
      <xdr:nvCxnSpPr>
        <xdr:cNvPr id="366" name="直線コネクタ 365"/>
        <xdr:cNvCxnSpPr/>
      </xdr:nvCxnSpPr>
      <xdr:spPr>
        <a:xfrm flipV="1">
          <a:off x="9639300" y="14699056"/>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79578</xdr:rowOff>
    </xdr:from>
    <xdr:to>
      <xdr:col>46</xdr:col>
      <xdr:colOff>38100</xdr:colOff>
      <xdr:row>86</xdr:row>
      <xdr:rowOff>9728</xdr:rowOff>
    </xdr:to>
    <xdr:sp macro="" textlink="">
      <xdr:nvSpPr>
        <xdr:cNvPr id="367" name="楕円 366"/>
        <xdr:cNvSpPr/>
      </xdr:nvSpPr>
      <xdr:spPr>
        <a:xfrm>
          <a:off x="8699500" y="1465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128397</xdr:rowOff>
    </xdr:from>
    <xdr:to>
      <xdr:col>50</xdr:col>
      <xdr:colOff>114300</xdr:colOff>
      <xdr:row>85</xdr:row>
      <xdr:rowOff>130378</xdr:rowOff>
    </xdr:to>
    <xdr:cxnSp macro="">
      <xdr:nvCxnSpPr>
        <xdr:cNvPr id="368" name="直線コネクタ 367"/>
        <xdr:cNvCxnSpPr/>
      </xdr:nvCxnSpPr>
      <xdr:spPr>
        <a:xfrm flipV="1">
          <a:off x="8750300" y="1470164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82322</xdr:rowOff>
    </xdr:from>
    <xdr:to>
      <xdr:col>41</xdr:col>
      <xdr:colOff>101600</xdr:colOff>
      <xdr:row>86</xdr:row>
      <xdr:rowOff>12472</xdr:rowOff>
    </xdr:to>
    <xdr:sp macro="" textlink="">
      <xdr:nvSpPr>
        <xdr:cNvPr id="369" name="楕円 368"/>
        <xdr:cNvSpPr/>
      </xdr:nvSpPr>
      <xdr:spPr>
        <a:xfrm>
          <a:off x="7810500" y="1465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130378</xdr:rowOff>
    </xdr:from>
    <xdr:to>
      <xdr:col>45</xdr:col>
      <xdr:colOff>177800</xdr:colOff>
      <xdr:row>85</xdr:row>
      <xdr:rowOff>133122</xdr:rowOff>
    </xdr:to>
    <xdr:cxnSp macro="">
      <xdr:nvCxnSpPr>
        <xdr:cNvPr id="370" name="直線コネクタ 369"/>
        <xdr:cNvCxnSpPr/>
      </xdr:nvCxnSpPr>
      <xdr:spPr>
        <a:xfrm flipV="1">
          <a:off x="7861300" y="1470362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83693</xdr:rowOff>
    </xdr:from>
    <xdr:to>
      <xdr:col>36</xdr:col>
      <xdr:colOff>165100</xdr:colOff>
      <xdr:row>86</xdr:row>
      <xdr:rowOff>13843</xdr:rowOff>
    </xdr:to>
    <xdr:sp macro="" textlink="">
      <xdr:nvSpPr>
        <xdr:cNvPr id="371" name="楕円 370"/>
        <xdr:cNvSpPr/>
      </xdr:nvSpPr>
      <xdr:spPr>
        <a:xfrm>
          <a:off x="6921500" y="14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133122</xdr:rowOff>
    </xdr:from>
    <xdr:to>
      <xdr:col>41</xdr:col>
      <xdr:colOff>50800</xdr:colOff>
      <xdr:row>85</xdr:row>
      <xdr:rowOff>134493</xdr:rowOff>
    </xdr:to>
    <xdr:cxnSp macro="">
      <xdr:nvCxnSpPr>
        <xdr:cNvPr id="372" name="直線コネクタ 371"/>
        <xdr:cNvCxnSpPr/>
      </xdr:nvCxnSpPr>
      <xdr:spPr>
        <a:xfrm flipV="1">
          <a:off x="6972300" y="1470637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170324</xdr:rowOff>
    </xdr:from>
    <xdr:ext cx="469744" cy="259045"/>
    <xdr:sp macro="" textlink="">
      <xdr:nvSpPr>
        <xdr:cNvPr id="377" name="n_1mainValue【公営住宅】&#10;一人当たり面積"/>
        <xdr:cNvSpPr txBox="1"/>
      </xdr:nvSpPr>
      <xdr:spPr>
        <a:xfrm>
          <a:off x="9391727" y="1474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855</xdr:rowOff>
    </xdr:from>
    <xdr:ext cx="469744" cy="259045"/>
    <xdr:sp macro="" textlink="">
      <xdr:nvSpPr>
        <xdr:cNvPr id="378" name="n_2mainValue【公営住宅】&#10;一人当たり面積"/>
        <xdr:cNvSpPr txBox="1"/>
      </xdr:nvSpPr>
      <xdr:spPr>
        <a:xfrm>
          <a:off x="8515427" y="147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3599</xdr:rowOff>
    </xdr:from>
    <xdr:ext cx="469744" cy="259045"/>
    <xdr:sp macro="" textlink="">
      <xdr:nvSpPr>
        <xdr:cNvPr id="379" name="n_3mainValue【公営住宅】&#10;一人当たり面積"/>
        <xdr:cNvSpPr txBox="1"/>
      </xdr:nvSpPr>
      <xdr:spPr>
        <a:xfrm>
          <a:off x="7626427" y="1474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4970</xdr:rowOff>
    </xdr:from>
    <xdr:ext cx="469744" cy="259045"/>
    <xdr:sp macro="" textlink="">
      <xdr:nvSpPr>
        <xdr:cNvPr id="380" name="n_4mainValue【公営住宅】&#10;一人当たり面積"/>
        <xdr:cNvSpPr txBox="1"/>
      </xdr:nvSpPr>
      <xdr:spPr>
        <a:xfrm>
          <a:off x="6737427" y="147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37" name="直線コネクタ 436"/>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38"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39" name="直線コネクタ 438"/>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40"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41" name="直線コネクタ 440"/>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42"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43" name="フローチャート: 判断 442"/>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4" name="フローチャート: 判断 443"/>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445" name="フローチャート: 判断 444"/>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6" name="フローチャート: 判断 445"/>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47" name="フローチャート: 判断 446"/>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53" name="楕円 452"/>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454"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xdr:rowOff>
    </xdr:from>
    <xdr:to>
      <xdr:col>81</xdr:col>
      <xdr:colOff>101600</xdr:colOff>
      <xdr:row>62</xdr:row>
      <xdr:rowOff>115570</xdr:rowOff>
    </xdr:to>
    <xdr:sp macro="" textlink="">
      <xdr:nvSpPr>
        <xdr:cNvPr id="455" name="楕円 454"/>
        <xdr:cNvSpPr/>
      </xdr:nvSpPr>
      <xdr:spPr>
        <a:xfrm>
          <a:off x="1543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62</xdr:row>
      <xdr:rowOff>64770</xdr:rowOff>
    </xdr:to>
    <xdr:cxnSp macro="">
      <xdr:nvCxnSpPr>
        <xdr:cNvPr id="456" name="直線コネクタ 455"/>
        <xdr:cNvCxnSpPr/>
      </xdr:nvCxnSpPr>
      <xdr:spPr>
        <a:xfrm flipV="1">
          <a:off x="15481300" y="1041273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457" name="楕円 456"/>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62</xdr:row>
      <xdr:rowOff>64770</xdr:rowOff>
    </xdr:to>
    <xdr:cxnSp macro="">
      <xdr:nvCxnSpPr>
        <xdr:cNvPr id="458" name="直線コネクタ 457"/>
        <xdr:cNvCxnSpPr/>
      </xdr:nvCxnSpPr>
      <xdr:spPr>
        <a:xfrm>
          <a:off x="14592300" y="1057846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459" name="楕円 458"/>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120015</xdr:rowOff>
    </xdr:to>
    <xdr:cxnSp macro="">
      <xdr:nvCxnSpPr>
        <xdr:cNvPr id="460" name="直線コネクタ 459"/>
        <xdr:cNvCxnSpPr/>
      </xdr:nvCxnSpPr>
      <xdr:spPr>
        <a:xfrm>
          <a:off x="13703300" y="105727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59690</xdr:rowOff>
    </xdr:from>
    <xdr:to>
      <xdr:col>67</xdr:col>
      <xdr:colOff>101600</xdr:colOff>
      <xdr:row>61</xdr:row>
      <xdr:rowOff>161290</xdr:rowOff>
    </xdr:to>
    <xdr:sp macro="" textlink="">
      <xdr:nvSpPr>
        <xdr:cNvPr id="461" name="楕円 460"/>
        <xdr:cNvSpPr/>
      </xdr:nvSpPr>
      <xdr:spPr>
        <a:xfrm>
          <a:off x="12763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110490</xdr:rowOff>
    </xdr:from>
    <xdr:to>
      <xdr:col>71</xdr:col>
      <xdr:colOff>177800</xdr:colOff>
      <xdr:row>61</xdr:row>
      <xdr:rowOff>114300</xdr:rowOff>
    </xdr:to>
    <xdr:cxnSp macro="">
      <xdr:nvCxnSpPr>
        <xdr:cNvPr id="462" name="直線コネクタ 461"/>
        <xdr:cNvCxnSpPr/>
      </xdr:nvCxnSpPr>
      <xdr:spPr>
        <a:xfrm>
          <a:off x="12814300" y="10568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3"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464"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65"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466"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106697</xdr:rowOff>
    </xdr:from>
    <xdr:ext cx="405111" cy="259045"/>
    <xdr:sp macro="" textlink="">
      <xdr:nvSpPr>
        <xdr:cNvPr id="467" name="n_1mainValue【学校施設】&#10;有形固定資産減価償却率"/>
        <xdr:cNvSpPr txBox="1"/>
      </xdr:nvSpPr>
      <xdr:spPr>
        <a:xfrm>
          <a:off x="152660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468" name="n_2mainValue【学校施設】&#10;有形固定資産減価償却率"/>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469" name="n_3mainValue【学校施設】&#10;有形固定資産減価償却率"/>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152417</xdr:rowOff>
    </xdr:from>
    <xdr:ext cx="405111" cy="259045"/>
    <xdr:sp macro="" textlink="">
      <xdr:nvSpPr>
        <xdr:cNvPr id="470" name="n_4mainValue【学校施設】&#10;有形固定資産減価償却率"/>
        <xdr:cNvSpPr txBox="1"/>
      </xdr:nvSpPr>
      <xdr:spPr>
        <a:xfrm>
          <a:off x="12611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494" name="直線コネクタ 493"/>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495"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496" name="直線コネクタ 495"/>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497"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498" name="直線コネクタ 497"/>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499"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00" name="フローチャート: 判断 499"/>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01" name="フローチャート: 判断 500"/>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02" name="フローチャート: 判断 501"/>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03" name="フローチャート: 判断 502"/>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04" name="フローチャート: 判断 503"/>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44983</xdr:rowOff>
    </xdr:from>
    <xdr:to>
      <xdr:col>116</xdr:col>
      <xdr:colOff>114300</xdr:colOff>
      <xdr:row>63</xdr:row>
      <xdr:rowOff>146583</xdr:rowOff>
    </xdr:to>
    <xdr:sp macro="" textlink="">
      <xdr:nvSpPr>
        <xdr:cNvPr id="510" name="楕円 509"/>
        <xdr:cNvSpPr/>
      </xdr:nvSpPr>
      <xdr:spPr>
        <a:xfrm>
          <a:off x="22110700" y="1084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131360</xdr:rowOff>
    </xdr:from>
    <xdr:ext cx="469744" cy="259045"/>
    <xdr:sp macro="" textlink="">
      <xdr:nvSpPr>
        <xdr:cNvPr id="511" name="【学校施設】&#10;一人当たり面積該当値テキスト"/>
        <xdr:cNvSpPr txBox="1"/>
      </xdr:nvSpPr>
      <xdr:spPr>
        <a:xfrm>
          <a:off x="22199600" y="1076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47422</xdr:rowOff>
    </xdr:from>
    <xdr:to>
      <xdr:col>112</xdr:col>
      <xdr:colOff>38100</xdr:colOff>
      <xdr:row>63</xdr:row>
      <xdr:rowOff>149022</xdr:rowOff>
    </xdr:to>
    <xdr:sp macro="" textlink="">
      <xdr:nvSpPr>
        <xdr:cNvPr id="512" name="楕円 511"/>
        <xdr:cNvSpPr/>
      </xdr:nvSpPr>
      <xdr:spPr>
        <a:xfrm>
          <a:off x="21272500" y="108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95783</xdr:rowOff>
    </xdr:from>
    <xdr:to>
      <xdr:col>116</xdr:col>
      <xdr:colOff>63500</xdr:colOff>
      <xdr:row>63</xdr:row>
      <xdr:rowOff>98222</xdr:rowOff>
    </xdr:to>
    <xdr:cxnSp macro="">
      <xdr:nvCxnSpPr>
        <xdr:cNvPr id="513" name="直線コネクタ 512"/>
        <xdr:cNvCxnSpPr/>
      </xdr:nvCxnSpPr>
      <xdr:spPr>
        <a:xfrm flipV="1">
          <a:off x="21323300" y="10897133"/>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1550</xdr:rowOff>
    </xdr:from>
    <xdr:to>
      <xdr:col>107</xdr:col>
      <xdr:colOff>101600</xdr:colOff>
      <xdr:row>63</xdr:row>
      <xdr:rowOff>103150</xdr:rowOff>
    </xdr:to>
    <xdr:sp macro="" textlink="">
      <xdr:nvSpPr>
        <xdr:cNvPr id="514" name="楕円 513"/>
        <xdr:cNvSpPr/>
      </xdr:nvSpPr>
      <xdr:spPr>
        <a:xfrm>
          <a:off x="20383500" y="108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52350</xdr:rowOff>
    </xdr:from>
    <xdr:to>
      <xdr:col>111</xdr:col>
      <xdr:colOff>177800</xdr:colOff>
      <xdr:row>63</xdr:row>
      <xdr:rowOff>98222</xdr:rowOff>
    </xdr:to>
    <xdr:cxnSp macro="">
      <xdr:nvCxnSpPr>
        <xdr:cNvPr id="515" name="直線コネクタ 514"/>
        <xdr:cNvCxnSpPr/>
      </xdr:nvCxnSpPr>
      <xdr:spPr>
        <a:xfrm>
          <a:off x="20434300" y="10853700"/>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4902</xdr:rowOff>
    </xdr:from>
    <xdr:to>
      <xdr:col>102</xdr:col>
      <xdr:colOff>165100</xdr:colOff>
      <xdr:row>63</xdr:row>
      <xdr:rowOff>106502</xdr:rowOff>
    </xdr:to>
    <xdr:sp macro="" textlink="">
      <xdr:nvSpPr>
        <xdr:cNvPr id="516" name="楕円 515"/>
        <xdr:cNvSpPr/>
      </xdr:nvSpPr>
      <xdr:spPr>
        <a:xfrm>
          <a:off x="19494500" y="1080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52350</xdr:rowOff>
    </xdr:from>
    <xdr:to>
      <xdr:col>107</xdr:col>
      <xdr:colOff>50800</xdr:colOff>
      <xdr:row>63</xdr:row>
      <xdr:rowOff>55702</xdr:rowOff>
    </xdr:to>
    <xdr:cxnSp macro="">
      <xdr:nvCxnSpPr>
        <xdr:cNvPr id="517" name="直線コネクタ 516"/>
        <xdr:cNvCxnSpPr/>
      </xdr:nvCxnSpPr>
      <xdr:spPr>
        <a:xfrm flipV="1">
          <a:off x="19545300" y="10853700"/>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6655</xdr:rowOff>
    </xdr:from>
    <xdr:to>
      <xdr:col>98</xdr:col>
      <xdr:colOff>38100</xdr:colOff>
      <xdr:row>63</xdr:row>
      <xdr:rowOff>108255</xdr:rowOff>
    </xdr:to>
    <xdr:sp macro="" textlink="">
      <xdr:nvSpPr>
        <xdr:cNvPr id="518" name="楕円 517"/>
        <xdr:cNvSpPr/>
      </xdr:nvSpPr>
      <xdr:spPr>
        <a:xfrm>
          <a:off x="18605500" y="108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55702</xdr:rowOff>
    </xdr:from>
    <xdr:to>
      <xdr:col>102</xdr:col>
      <xdr:colOff>114300</xdr:colOff>
      <xdr:row>63</xdr:row>
      <xdr:rowOff>57455</xdr:rowOff>
    </xdr:to>
    <xdr:cxnSp macro="">
      <xdr:nvCxnSpPr>
        <xdr:cNvPr id="519" name="直線コネクタ 518"/>
        <xdr:cNvCxnSpPr/>
      </xdr:nvCxnSpPr>
      <xdr:spPr>
        <a:xfrm flipV="1">
          <a:off x="18656300" y="10857052"/>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520"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21"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22"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523"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140149</xdr:rowOff>
    </xdr:from>
    <xdr:ext cx="469744" cy="259045"/>
    <xdr:sp macro="" textlink="">
      <xdr:nvSpPr>
        <xdr:cNvPr id="524" name="n_1mainValue【学校施設】&#10;一人当たり面積"/>
        <xdr:cNvSpPr txBox="1"/>
      </xdr:nvSpPr>
      <xdr:spPr>
        <a:xfrm>
          <a:off x="21075727" y="1094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94277</xdr:rowOff>
    </xdr:from>
    <xdr:ext cx="469744" cy="259045"/>
    <xdr:sp macro="" textlink="">
      <xdr:nvSpPr>
        <xdr:cNvPr id="525" name="n_2mainValue【学校施設】&#10;一人当たり面積"/>
        <xdr:cNvSpPr txBox="1"/>
      </xdr:nvSpPr>
      <xdr:spPr>
        <a:xfrm>
          <a:off x="20199427" y="108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97629</xdr:rowOff>
    </xdr:from>
    <xdr:ext cx="469744" cy="259045"/>
    <xdr:sp macro="" textlink="">
      <xdr:nvSpPr>
        <xdr:cNvPr id="526" name="n_3mainValue【学校施設】&#10;一人当たり面積"/>
        <xdr:cNvSpPr txBox="1"/>
      </xdr:nvSpPr>
      <xdr:spPr>
        <a:xfrm>
          <a:off x="19310427" y="1089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99382</xdr:rowOff>
    </xdr:from>
    <xdr:ext cx="469744" cy="259045"/>
    <xdr:sp macro="" textlink="">
      <xdr:nvSpPr>
        <xdr:cNvPr id="527" name="n_4mainValue【学校施設】&#10;一人当たり面積"/>
        <xdr:cNvSpPr txBox="1"/>
      </xdr:nvSpPr>
      <xdr:spPr>
        <a:xfrm>
          <a:off x="18421427" y="109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4" name="テキスト ボックス 5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7" name="直線コネクタ 56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8"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9" name="直線コネクタ 56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70"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572"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573" name="フローチャート: 判断 572"/>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574" name="フローチャート: 判断 573"/>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575" name="フローチャート: 判断 574"/>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76" name="フローチャート: 判断 575"/>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577" name="フローチャート: 判断 576"/>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104139</xdr:rowOff>
    </xdr:from>
    <xdr:to>
      <xdr:col>85</xdr:col>
      <xdr:colOff>177800</xdr:colOff>
      <xdr:row>106</xdr:row>
      <xdr:rowOff>34289</xdr:rowOff>
    </xdr:to>
    <xdr:sp macro="" textlink="">
      <xdr:nvSpPr>
        <xdr:cNvPr id="583" name="楕円 582"/>
        <xdr:cNvSpPr/>
      </xdr:nvSpPr>
      <xdr:spPr>
        <a:xfrm>
          <a:off x="162687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82566</xdr:rowOff>
    </xdr:from>
    <xdr:ext cx="405111" cy="259045"/>
    <xdr:sp macro="" textlink="">
      <xdr:nvSpPr>
        <xdr:cNvPr id="584" name="【公民館】&#10;有形固定資産減価償却率該当値テキスト"/>
        <xdr:cNvSpPr txBox="1"/>
      </xdr:nvSpPr>
      <xdr:spPr>
        <a:xfrm>
          <a:off x="16357600"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66039</xdr:rowOff>
    </xdr:from>
    <xdr:to>
      <xdr:col>81</xdr:col>
      <xdr:colOff>101600</xdr:colOff>
      <xdr:row>105</xdr:row>
      <xdr:rowOff>167639</xdr:rowOff>
    </xdr:to>
    <xdr:sp macro="" textlink="">
      <xdr:nvSpPr>
        <xdr:cNvPr id="585" name="楕円 584"/>
        <xdr:cNvSpPr/>
      </xdr:nvSpPr>
      <xdr:spPr>
        <a:xfrm>
          <a:off x="15430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116839</xdr:rowOff>
    </xdr:from>
    <xdr:to>
      <xdr:col>85</xdr:col>
      <xdr:colOff>127000</xdr:colOff>
      <xdr:row>105</xdr:row>
      <xdr:rowOff>154939</xdr:rowOff>
    </xdr:to>
    <xdr:cxnSp macro="">
      <xdr:nvCxnSpPr>
        <xdr:cNvPr id="586" name="直線コネクタ 585"/>
        <xdr:cNvCxnSpPr/>
      </xdr:nvCxnSpPr>
      <xdr:spPr>
        <a:xfrm>
          <a:off x="15481300" y="181190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35561</xdr:rowOff>
    </xdr:from>
    <xdr:to>
      <xdr:col>76</xdr:col>
      <xdr:colOff>165100</xdr:colOff>
      <xdr:row>105</xdr:row>
      <xdr:rowOff>137161</xdr:rowOff>
    </xdr:to>
    <xdr:sp macro="" textlink="">
      <xdr:nvSpPr>
        <xdr:cNvPr id="587" name="楕円 586"/>
        <xdr:cNvSpPr/>
      </xdr:nvSpPr>
      <xdr:spPr>
        <a:xfrm>
          <a:off x="145415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86361</xdr:rowOff>
    </xdr:from>
    <xdr:to>
      <xdr:col>81</xdr:col>
      <xdr:colOff>50800</xdr:colOff>
      <xdr:row>105</xdr:row>
      <xdr:rowOff>116839</xdr:rowOff>
    </xdr:to>
    <xdr:cxnSp macro="">
      <xdr:nvCxnSpPr>
        <xdr:cNvPr id="588" name="直線コネクタ 587"/>
        <xdr:cNvCxnSpPr/>
      </xdr:nvCxnSpPr>
      <xdr:spPr>
        <a:xfrm>
          <a:off x="14592300" y="18088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95250</xdr:rowOff>
    </xdr:from>
    <xdr:to>
      <xdr:col>72</xdr:col>
      <xdr:colOff>38100</xdr:colOff>
      <xdr:row>106</xdr:row>
      <xdr:rowOff>25400</xdr:rowOff>
    </xdr:to>
    <xdr:sp macro="" textlink="">
      <xdr:nvSpPr>
        <xdr:cNvPr id="589" name="楕円 588"/>
        <xdr:cNvSpPr/>
      </xdr:nvSpPr>
      <xdr:spPr>
        <a:xfrm>
          <a:off x="13652500" y="180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86361</xdr:rowOff>
    </xdr:from>
    <xdr:to>
      <xdr:col>76</xdr:col>
      <xdr:colOff>114300</xdr:colOff>
      <xdr:row>105</xdr:row>
      <xdr:rowOff>146050</xdr:rowOff>
    </xdr:to>
    <xdr:cxnSp macro="">
      <xdr:nvCxnSpPr>
        <xdr:cNvPr id="590" name="直線コネクタ 589"/>
        <xdr:cNvCxnSpPr/>
      </xdr:nvCxnSpPr>
      <xdr:spPr>
        <a:xfrm flipV="1">
          <a:off x="13703300" y="18088611"/>
          <a:ext cx="88900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591" name="楕円 590"/>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146050</xdr:rowOff>
    </xdr:to>
    <xdr:cxnSp macro="">
      <xdr:nvCxnSpPr>
        <xdr:cNvPr id="592" name="直線コネクタ 591"/>
        <xdr:cNvCxnSpPr/>
      </xdr:nvCxnSpPr>
      <xdr:spPr>
        <a:xfrm>
          <a:off x="12814300" y="1813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593"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594"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595"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596"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158766</xdr:rowOff>
    </xdr:from>
    <xdr:ext cx="405111" cy="259045"/>
    <xdr:sp macro="" textlink="">
      <xdr:nvSpPr>
        <xdr:cNvPr id="597" name="n_1mainValue【公民館】&#10;有形固定資産減価償却率"/>
        <xdr:cNvSpPr txBox="1"/>
      </xdr:nvSpPr>
      <xdr:spPr>
        <a:xfrm>
          <a:off x="15266044" y="1816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128288</xdr:rowOff>
    </xdr:from>
    <xdr:ext cx="405111" cy="259045"/>
    <xdr:sp macro="" textlink="">
      <xdr:nvSpPr>
        <xdr:cNvPr id="598" name="n_2mainValue【公民館】&#10;有形固定資産減価償却率"/>
        <xdr:cNvSpPr txBox="1"/>
      </xdr:nvSpPr>
      <xdr:spPr>
        <a:xfrm>
          <a:off x="14389744"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16527</xdr:rowOff>
    </xdr:from>
    <xdr:ext cx="405111" cy="259045"/>
    <xdr:sp macro="" textlink="">
      <xdr:nvSpPr>
        <xdr:cNvPr id="599" name="n_3mainValue【公民館】&#10;有形固定資産減価償却率"/>
        <xdr:cNvSpPr txBox="1"/>
      </xdr:nvSpPr>
      <xdr:spPr>
        <a:xfrm>
          <a:off x="13500744" y="181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600" name="n_4mainValue【公民館】&#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24" name="直線コネクタ 623"/>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5"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6" name="直線コネクタ 625"/>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27"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28" name="直線コネクタ 627"/>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629"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30" name="フローチャート: 判断 629"/>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631" name="フローチャート: 判断 630"/>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632" name="フローチャート: 判断 631"/>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633" name="フローチャート: 判断 632"/>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634" name="フローチャート: 判断 633"/>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26163</xdr:rowOff>
    </xdr:from>
    <xdr:to>
      <xdr:col>116</xdr:col>
      <xdr:colOff>114300</xdr:colOff>
      <xdr:row>108</xdr:row>
      <xdr:rowOff>127763</xdr:rowOff>
    </xdr:to>
    <xdr:sp macro="" textlink="">
      <xdr:nvSpPr>
        <xdr:cNvPr id="640" name="楕円 639"/>
        <xdr:cNvSpPr/>
      </xdr:nvSpPr>
      <xdr:spPr>
        <a:xfrm>
          <a:off x="22110700" y="1854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112540</xdr:rowOff>
    </xdr:from>
    <xdr:ext cx="469744" cy="259045"/>
    <xdr:sp macro="" textlink="">
      <xdr:nvSpPr>
        <xdr:cNvPr id="641" name="【公民館】&#10;一人当たり面積該当値テキスト"/>
        <xdr:cNvSpPr txBox="1"/>
      </xdr:nvSpPr>
      <xdr:spPr>
        <a:xfrm>
          <a:off x="22199600" y="18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26924</xdr:rowOff>
    </xdr:from>
    <xdr:to>
      <xdr:col>112</xdr:col>
      <xdr:colOff>38100</xdr:colOff>
      <xdr:row>108</xdr:row>
      <xdr:rowOff>128524</xdr:rowOff>
    </xdr:to>
    <xdr:sp macro="" textlink="">
      <xdr:nvSpPr>
        <xdr:cNvPr id="642" name="楕円 641"/>
        <xdr:cNvSpPr/>
      </xdr:nvSpPr>
      <xdr:spPr>
        <a:xfrm>
          <a:off x="21272500" y="18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76963</xdr:rowOff>
    </xdr:from>
    <xdr:to>
      <xdr:col>116</xdr:col>
      <xdr:colOff>63500</xdr:colOff>
      <xdr:row>108</xdr:row>
      <xdr:rowOff>77724</xdr:rowOff>
    </xdr:to>
    <xdr:cxnSp macro="">
      <xdr:nvCxnSpPr>
        <xdr:cNvPr id="643" name="直線コネクタ 642"/>
        <xdr:cNvCxnSpPr/>
      </xdr:nvCxnSpPr>
      <xdr:spPr>
        <a:xfrm flipV="1">
          <a:off x="21323300" y="1859356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27687</xdr:rowOff>
    </xdr:from>
    <xdr:to>
      <xdr:col>107</xdr:col>
      <xdr:colOff>101600</xdr:colOff>
      <xdr:row>108</xdr:row>
      <xdr:rowOff>129287</xdr:rowOff>
    </xdr:to>
    <xdr:sp macro="" textlink="">
      <xdr:nvSpPr>
        <xdr:cNvPr id="644" name="楕円 643"/>
        <xdr:cNvSpPr/>
      </xdr:nvSpPr>
      <xdr:spPr>
        <a:xfrm>
          <a:off x="20383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77724</xdr:rowOff>
    </xdr:from>
    <xdr:to>
      <xdr:col>111</xdr:col>
      <xdr:colOff>177800</xdr:colOff>
      <xdr:row>108</xdr:row>
      <xdr:rowOff>78487</xdr:rowOff>
    </xdr:to>
    <xdr:cxnSp macro="">
      <xdr:nvCxnSpPr>
        <xdr:cNvPr id="645" name="直線コネクタ 644"/>
        <xdr:cNvCxnSpPr/>
      </xdr:nvCxnSpPr>
      <xdr:spPr>
        <a:xfrm flipV="1">
          <a:off x="20434300" y="185943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29211</xdr:rowOff>
    </xdr:from>
    <xdr:to>
      <xdr:col>102</xdr:col>
      <xdr:colOff>165100</xdr:colOff>
      <xdr:row>108</xdr:row>
      <xdr:rowOff>130811</xdr:rowOff>
    </xdr:to>
    <xdr:sp macro="" textlink="">
      <xdr:nvSpPr>
        <xdr:cNvPr id="646" name="楕円 645"/>
        <xdr:cNvSpPr/>
      </xdr:nvSpPr>
      <xdr:spPr>
        <a:xfrm>
          <a:off x="19494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78487</xdr:rowOff>
    </xdr:from>
    <xdr:to>
      <xdr:col>107</xdr:col>
      <xdr:colOff>50800</xdr:colOff>
      <xdr:row>108</xdr:row>
      <xdr:rowOff>80011</xdr:rowOff>
    </xdr:to>
    <xdr:cxnSp macro="">
      <xdr:nvCxnSpPr>
        <xdr:cNvPr id="647" name="直線コネクタ 646"/>
        <xdr:cNvCxnSpPr/>
      </xdr:nvCxnSpPr>
      <xdr:spPr>
        <a:xfrm flipV="1">
          <a:off x="19545300" y="185950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29972</xdr:rowOff>
    </xdr:from>
    <xdr:to>
      <xdr:col>98</xdr:col>
      <xdr:colOff>38100</xdr:colOff>
      <xdr:row>108</xdr:row>
      <xdr:rowOff>131572</xdr:rowOff>
    </xdr:to>
    <xdr:sp macro="" textlink="">
      <xdr:nvSpPr>
        <xdr:cNvPr id="648" name="楕円 647"/>
        <xdr:cNvSpPr/>
      </xdr:nvSpPr>
      <xdr:spPr>
        <a:xfrm>
          <a:off x="18605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80011</xdr:rowOff>
    </xdr:from>
    <xdr:to>
      <xdr:col>102</xdr:col>
      <xdr:colOff>114300</xdr:colOff>
      <xdr:row>108</xdr:row>
      <xdr:rowOff>80772</xdr:rowOff>
    </xdr:to>
    <xdr:cxnSp macro="">
      <xdr:nvCxnSpPr>
        <xdr:cNvPr id="649" name="直線コネクタ 648"/>
        <xdr:cNvCxnSpPr/>
      </xdr:nvCxnSpPr>
      <xdr:spPr>
        <a:xfrm flipV="1">
          <a:off x="18656300" y="185966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650"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651"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652"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653"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119651</xdr:rowOff>
    </xdr:from>
    <xdr:ext cx="469744" cy="259045"/>
    <xdr:sp macro="" textlink="">
      <xdr:nvSpPr>
        <xdr:cNvPr id="654" name="n_1mainValue【公民館】&#10;一人当たり面積"/>
        <xdr:cNvSpPr txBox="1"/>
      </xdr:nvSpPr>
      <xdr:spPr>
        <a:xfrm>
          <a:off x="21075727" y="18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120414</xdr:rowOff>
    </xdr:from>
    <xdr:ext cx="469744" cy="259045"/>
    <xdr:sp macro="" textlink="">
      <xdr:nvSpPr>
        <xdr:cNvPr id="655" name="n_2mainValue【公民館】&#10;一人当たり面積"/>
        <xdr:cNvSpPr txBox="1"/>
      </xdr:nvSpPr>
      <xdr:spPr>
        <a:xfrm>
          <a:off x="20199427" y="1863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121938</xdr:rowOff>
    </xdr:from>
    <xdr:ext cx="469744" cy="259045"/>
    <xdr:sp macro="" textlink="">
      <xdr:nvSpPr>
        <xdr:cNvPr id="656" name="n_3mainValue【公民館】&#10;一人当たり面積"/>
        <xdr:cNvSpPr txBox="1"/>
      </xdr:nvSpPr>
      <xdr:spPr>
        <a:xfrm>
          <a:off x="19310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122699</xdr:rowOff>
    </xdr:from>
    <xdr:ext cx="469744" cy="259045"/>
    <xdr:sp macro="" textlink="">
      <xdr:nvSpPr>
        <xdr:cNvPr id="657" name="n_4mainValue【公民館】&#10;一人当たり面積"/>
        <xdr:cNvSpPr txBox="1"/>
      </xdr:nvSpPr>
      <xdr:spPr>
        <a:xfrm>
          <a:off x="18421427" y="18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類似団体内平均値より有形固定資産減価償却率が高い水準にあるのは、「道路」、「学校施設」、「公営住宅」、「公民館」である。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「道路」については、令和２年度に策定した個別施設計画（舗装）に基づき適正管理を行っていく。「学校施設」については、令和２年度から２ヶ所ある中学校を１ヶ所に統合しており、前年度と比較して</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ポイント減少した。引き続き個別施設計画等に基づき適正管理を行っていく。「公営住宅」については、村営住宅ストック計画等に基づき、除却する施設と長寿命化する施設を選別し、老朽化対策を進めていく。また、「公民館」についても、個別施設計画等に基づき適正管理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一方、類似団体内平均値より有形固定資産減価償却率が低い水準にあるのは、「橋りょう・トンネル」である。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「橋りょう・トンネル」については、すでに耐用年数を超えている橋りょうもあることから、平成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年度に策定した橋梁長寿命化計画に基づき、計画的な更新を行っていく。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90" name="楕円 89"/>
        <xdr:cNvSpPr/>
      </xdr:nvSpPr>
      <xdr:spPr>
        <a:xfrm>
          <a:off x="4584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78212</xdr:rowOff>
    </xdr:from>
    <xdr:ext cx="405111" cy="259045"/>
    <xdr:sp macro="" textlink="">
      <xdr:nvSpPr>
        <xdr:cNvPr id="91" name="【体育館・プール】&#10;有形固定資産減価償却率該当値テキスト"/>
        <xdr:cNvSpPr txBox="1"/>
      </xdr:nvSpPr>
      <xdr:spPr>
        <a:xfrm>
          <a:off x="4673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92" name="楕円 91"/>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106135</xdr:rowOff>
    </xdr:from>
    <xdr:to>
      <xdr:col>24</xdr:col>
      <xdr:colOff>63500</xdr:colOff>
      <xdr:row>62</xdr:row>
      <xdr:rowOff>52251</xdr:rowOff>
    </xdr:to>
    <xdr:cxnSp macro="">
      <xdr:nvCxnSpPr>
        <xdr:cNvPr id="93" name="直線コネクタ 92"/>
        <xdr:cNvCxnSpPr/>
      </xdr:nvCxnSpPr>
      <xdr:spPr>
        <a:xfrm flipV="1">
          <a:off x="3797300" y="10221685"/>
          <a:ext cx="838200" cy="4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94" name="楕円 93"/>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62</xdr:row>
      <xdr:rowOff>52251</xdr:rowOff>
    </xdr:to>
    <xdr:cxnSp macro="">
      <xdr:nvCxnSpPr>
        <xdr:cNvPr id="95" name="直線コネクタ 94"/>
        <xdr:cNvCxnSpPr/>
      </xdr:nvCxnSpPr>
      <xdr:spPr>
        <a:xfrm>
          <a:off x="2908300" y="10298430"/>
          <a:ext cx="889000" cy="38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102688</xdr:rowOff>
    </xdr:from>
    <xdr:to>
      <xdr:col>10</xdr:col>
      <xdr:colOff>165100</xdr:colOff>
      <xdr:row>60</xdr:row>
      <xdr:rowOff>32838</xdr:rowOff>
    </xdr:to>
    <xdr:sp macro="" textlink="">
      <xdr:nvSpPr>
        <xdr:cNvPr id="96" name="楕円 95"/>
        <xdr:cNvSpPr/>
      </xdr:nvSpPr>
      <xdr:spPr>
        <a:xfrm>
          <a:off x="1968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153488</xdr:rowOff>
    </xdr:from>
    <xdr:to>
      <xdr:col>15</xdr:col>
      <xdr:colOff>50800</xdr:colOff>
      <xdr:row>60</xdr:row>
      <xdr:rowOff>11430</xdr:rowOff>
    </xdr:to>
    <xdr:cxnSp macro="">
      <xdr:nvCxnSpPr>
        <xdr:cNvPr id="97" name="直線コネクタ 96"/>
        <xdr:cNvCxnSpPr/>
      </xdr:nvCxnSpPr>
      <xdr:spPr>
        <a:xfrm>
          <a:off x="2019300" y="102690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71665</xdr:rowOff>
    </xdr:from>
    <xdr:to>
      <xdr:col>6</xdr:col>
      <xdr:colOff>38100</xdr:colOff>
      <xdr:row>60</xdr:row>
      <xdr:rowOff>1815</xdr:rowOff>
    </xdr:to>
    <xdr:sp macro="" textlink="">
      <xdr:nvSpPr>
        <xdr:cNvPr id="98" name="楕円 97"/>
        <xdr:cNvSpPr/>
      </xdr:nvSpPr>
      <xdr:spPr>
        <a:xfrm>
          <a:off x="1079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122465</xdr:rowOff>
    </xdr:from>
    <xdr:to>
      <xdr:col>10</xdr:col>
      <xdr:colOff>114300</xdr:colOff>
      <xdr:row>59</xdr:row>
      <xdr:rowOff>153488</xdr:rowOff>
    </xdr:to>
    <xdr:cxnSp macro="">
      <xdr:nvCxnSpPr>
        <xdr:cNvPr id="99" name="直線コネクタ 98"/>
        <xdr:cNvCxnSpPr/>
      </xdr:nvCxnSpPr>
      <xdr:spPr>
        <a:xfrm>
          <a:off x="1130300" y="102380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104" name="n_1mainValue【体育館・プー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05" name="n_2main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49365</xdr:rowOff>
    </xdr:from>
    <xdr:ext cx="405111" cy="259045"/>
    <xdr:sp macro="" textlink="">
      <xdr:nvSpPr>
        <xdr:cNvPr id="106" name="n_3mainValue【体育館・プール】&#10;有形固定資産減価償却率"/>
        <xdr:cNvSpPr txBox="1"/>
      </xdr:nvSpPr>
      <xdr:spPr>
        <a:xfrm>
          <a:off x="1816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18342</xdr:rowOff>
    </xdr:from>
    <xdr:ext cx="405111" cy="259045"/>
    <xdr:sp macro="" textlink="">
      <xdr:nvSpPr>
        <xdr:cNvPr id="107" name="n_4mainValue【体育館・プール】&#10;有形固定資産減価償却率"/>
        <xdr:cNvSpPr txBox="1"/>
      </xdr:nvSpPr>
      <xdr:spPr>
        <a:xfrm>
          <a:off x="927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149389</xdr:rowOff>
    </xdr:from>
    <xdr:to>
      <xdr:col>55</xdr:col>
      <xdr:colOff>50800</xdr:colOff>
      <xdr:row>63</xdr:row>
      <xdr:rowOff>79539</xdr:rowOff>
    </xdr:to>
    <xdr:sp macro="" textlink="">
      <xdr:nvSpPr>
        <xdr:cNvPr id="149" name="楕円 148"/>
        <xdr:cNvSpPr/>
      </xdr:nvSpPr>
      <xdr:spPr>
        <a:xfrm>
          <a:off x="10426700" y="107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816</xdr:rowOff>
    </xdr:from>
    <xdr:ext cx="469744" cy="259045"/>
    <xdr:sp macro="" textlink="">
      <xdr:nvSpPr>
        <xdr:cNvPr id="150" name="【体育館・プール】&#10;一人当たり面積該当値テキスト"/>
        <xdr:cNvSpPr txBox="1"/>
      </xdr:nvSpPr>
      <xdr:spPr>
        <a:xfrm>
          <a:off x="10515600"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126528</xdr:rowOff>
    </xdr:from>
    <xdr:to>
      <xdr:col>50</xdr:col>
      <xdr:colOff>165100</xdr:colOff>
      <xdr:row>63</xdr:row>
      <xdr:rowOff>56678</xdr:rowOff>
    </xdr:to>
    <xdr:sp macro="" textlink="">
      <xdr:nvSpPr>
        <xdr:cNvPr id="151" name="楕円 150"/>
        <xdr:cNvSpPr/>
      </xdr:nvSpPr>
      <xdr:spPr>
        <a:xfrm>
          <a:off x="9588500" y="107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5878</xdr:rowOff>
    </xdr:from>
    <xdr:to>
      <xdr:col>55</xdr:col>
      <xdr:colOff>0</xdr:colOff>
      <xdr:row>63</xdr:row>
      <xdr:rowOff>28739</xdr:rowOff>
    </xdr:to>
    <xdr:cxnSp macro="">
      <xdr:nvCxnSpPr>
        <xdr:cNvPr id="152" name="直線コネクタ 151"/>
        <xdr:cNvCxnSpPr/>
      </xdr:nvCxnSpPr>
      <xdr:spPr>
        <a:xfrm>
          <a:off x="9639300" y="1080722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130447</xdr:rowOff>
    </xdr:from>
    <xdr:to>
      <xdr:col>46</xdr:col>
      <xdr:colOff>38100</xdr:colOff>
      <xdr:row>63</xdr:row>
      <xdr:rowOff>60597</xdr:rowOff>
    </xdr:to>
    <xdr:sp macro="" textlink="">
      <xdr:nvSpPr>
        <xdr:cNvPr id="153" name="楕円 152"/>
        <xdr:cNvSpPr/>
      </xdr:nvSpPr>
      <xdr:spPr>
        <a:xfrm>
          <a:off x="8699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5878</xdr:rowOff>
    </xdr:from>
    <xdr:to>
      <xdr:col>50</xdr:col>
      <xdr:colOff>114300</xdr:colOff>
      <xdr:row>63</xdr:row>
      <xdr:rowOff>9797</xdr:rowOff>
    </xdr:to>
    <xdr:cxnSp macro="">
      <xdr:nvCxnSpPr>
        <xdr:cNvPr id="154" name="直線コネクタ 153"/>
        <xdr:cNvCxnSpPr/>
      </xdr:nvCxnSpPr>
      <xdr:spPr>
        <a:xfrm flipV="1">
          <a:off x="8750300" y="10807228"/>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135346</xdr:rowOff>
    </xdr:from>
    <xdr:to>
      <xdr:col>41</xdr:col>
      <xdr:colOff>101600</xdr:colOff>
      <xdr:row>63</xdr:row>
      <xdr:rowOff>65496</xdr:rowOff>
    </xdr:to>
    <xdr:sp macro="" textlink="">
      <xdr:nvSpPr>
        <xdr:cNvPr id="155" name="楕円 154"/>
        <xdr:cNvSpPr/>
      </xdr:nvSpPr>
      <xdr:spPr>
        <a:xfrm>
          <a:off x="7810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9797</xdr:rowOff>
    </xdr:from>
    <xdr:to>
      <xdr:col>45</xdr:col>
      <xdr:colOff>177800</xdr:colOff>
      <xdr:row>63</xdr:row>
      <xdr:rowOff>14696</xdr:rowOff>
    </xdr:to>
    <xdr:cxnSp macro="">
      <xdr:nvCxnSpPr>
        <xdr:cNvPr id="156" name="直線コネクタ 155"/>
        <xdr:cNvCxnSpPr/>
      </xdr:nvCxnSpPr>
      <xdr:spPr>
        <a:xfrm flipV="1">
          <a:off x="7861300" y="1081114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137958</xdr:rowOff>
    </xdr:from>
    <xdr:to>
      <xdr:col>36</xdr:col>
      <xdr:colOff>165100</xdr:colOff>
      <xdr:row>63</xdr:row>
      <xdr:rowOff>68108</xdr:rowOff>
    </xdr:to>
    <xdr:sp macro="" textlink="">
      <xdr:nvSpPr>
        <xdr:cNvPr id="157" name="楕円 156"/>
        <xdr:cNvSpPr/>
      </xdr:nvSpPr>
      <xdr:spPr>
        <a:xfrm>
          <a:off x="6921500" y="107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14696</xdr:rowOff>
    </xdr:from>
    <xdr:to>
      <xdr:col>41</xdr:col>
      <xdr:colOff>50800</xdr:colOff>
      <xdr:row>63</xdr:row>
      <xdr:rowOff>17308</xdr:rowOff>
    </xdr:to>
    <xdr:cxnSp macro="">
      <xdr:nvCxnSpPr>
        <xdr:cNvPr id="158" name="直線コネクタ 157"/>
        <xdr:cNvCxnSpPr/>
      </xdr:nvCxnSpPr>
      <xdr:spPr>
        <a:xfrm flipV="1">
          <a:off x="6972300" y="1081604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159"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60"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161" name="n_3aveValue【体育館・プール】&#10;一人当たり面積"/>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162" name="n_4aveValue【体育館・プール】&#10;一人当たり面積"/>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73205</xdr:rowOff>
    </xdr:from>
    <xdr:ext cx="469744" cy="259045"/>
    <xdr:sp macro="" textlink="">
      <xdr:nvSpPr>
        <xdr:cNvPr id="163" name="n_1mainValue【体育館・プール】&#10;一人当たり面積"/>
        <xdr:cNvSpPr txBox="1"/>
      </xdr:nvSpPr>
      <xdr:spPr>
        <a:xfrm>
          <a:off x="9391727" y="1053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77124</xdr:rowOff>
    </xdr:from>
    <xdr:ext cx="469744" cy="259045"/>
    <xdr:sp macro="" textlink="">
      <xdr:nvSpPr>
        <xdr:cNvPr id="164" name="n_2mainValue【体育館・プール】&#10;一人当たり面積"/>
        <xdr:cNvSpPr txBox="1"/>
      </xdr:nvSpPr>
      <xdr:spPr>
        <a:xfrm>
          <a:off x="8515427" y="1053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82023</xdr:rowOff>
    </xdr:from>
    <xdr:ext cx="469744" cy="259045"/>
    <xdr:sp macro="" textlink="">
      <xdr:nvSpPr>
        <xdr:cNvPr id="165" name="n_3mainValue【体育館・プール】&#10;一人当たり面積"/>
        <xdr:cNvSpPr txBox="1"/>
      </xdr:nvSpPr>
      <xdr:spPr>
        <a:xfrm>
          <a:off x="76264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84635</xdr:rowOff>
    </xdr:from>
    <xdr:ext cx="469744" cy="259045"/>
    <xdr:sp macro="" textlink="">
      <xdr:nvSpPr>
        <xdr:cNvPr id="166" name="n_4mainValue【体育館・プール】&#10;一人当たり面積"/>
        <xdr:cNvSpPr txBox="1"/>
      </xdr:nvSpPr>
      <xdr:spPr>
        <a:xfrm>
          <a:off x="6737427" y="105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96" name="【福祉施設】&#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07" name="楕円 206"/>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08" name="【福祉施設】&#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09" name="楕円 208"/>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26670</xdr:rowOff>
    </xdr:to>
    <xdr:cxnSp macro="">
      <xdr:nvCxnSpPr>
        <xdr:cNvPr id="210" name="直線コネクタ 209"/>
        <xdr:cNvCxnSpPr/>
      </xdr:nvCxnSpPr>
      <xdr:spPr>
        <a:xfrm>
          <a:off x="3797300" y="138455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128270</xdr:rowOff>
    </xdr:from>
    <xdr:to>
      <xdr:col>15</xdr:col>
      <xdr:colOff>101600</xdr:colOff>
      <xdr:row>81</xdr:row>
      <xdr:rowOff>58420</xdr:rowOff>
    </xdr:to>
    <xdr:sp macro="" textlink="">
      <xdr:nvSpPr>
        <xdr:cNvPr id="211" name="楕円 210"/>
        <xdr:cNvSpPr/>
      </xdr:nvSpPr>
      <xdr:spPr>
        <a:xfrm>
          <a:off x="2857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7620</xdr:rowOff>
    </xdr:to>
    <xdr:cxnSp macro="">
      <xdr:nvCxnSpPr>
        <xdr:cNvPr id="212" name="直線コネクタ 211"/>
        <xdr:cNvCxnSpPr/>
      </xdr:nvCxnSpPr>
      <xdr:spPr>
        <a:xfrm flipV="1">
          <a:off x="2908300" y="13845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118745</xdr:rowOff>
    </xdr:from>
    <xdr:to>
      <xdr:col>10</xdr:col>
      <xdr:colOff>165100</xdr:colOff>
      <xdr:row>81</xdr:row>
      <xdr:rowOff>48895</xdr:rowOff>
    </xdr:to>
    <xdr:sp macro="" textlink="">
      <xdr:nvSpPr>
        <xdr:cNvPr id="213" name="楕円 212"/>
        <xdr:cNvSpPr/>
      </xdr:nvSpPr>
      <xdr:spPr>
        <a:xfrm>
          <a:off x="1968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169545</xdr:rowOff>
    </xdr:from>
    <xdr:to>
      <xdr:col>15</xdr:col>
      <xdr:colOff>50800</xdr:colOff>
      <xdr:row>81</xdr:row>
      <xdr:rowOff>7620</xdr:rowOff>
    </xdr:to>
    <xdr:cxnSp macro="">
      <xdr:nvCxnSpPr>
        <xdr:cNvPr id="214" name="直線コネクタ 213"/>
        <xdr:cNvCxnSpPr/>
      </xdr:nvCxnSpPr>
      <xdr:spPr>
        <a:xfrm>
          <a:off x="2019300" y="13885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215" name="楕円 214"/>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160020</xdr:rowOff>
    </xdr:from>
    <xdr:to>
      <xdr:col>10</xdr:col>
      <xdr:colOff>114300</xdr:colOff>
      <xdr:row>80</xdr:row>
      <xdr:rowOff>169545</xdr:rowOff>
    </xdr:to>
    <xdr:cxnSp macro="">
      <xdr:nvCxnSpPr>
        <xdr:cNvPr id="216" name="直線コネクタ 215"/>
        <xdr:cNvCxnSpPr/>
      </xdr:nvCxnSpPr>
      <xdr:spPr>
        <a:xfrm>
          <a:off x="1130300" y="13876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17" name="n_1aveValue【福祉施設】&#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8" name="n_2aveValue【福祉施設】&#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9"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220" name="n_4aveValue【福祉施設】&#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21" name="n_1mainValue【福祉施設】&#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22" name="n_2main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40022</xdr:rowOff>
    </xdr:from>
    <xdr:ext cx="405111" cy="259045"/>
    <xdr:sp macro="" textlink="">
      <xdr:nvSpPr>
        <xdr:cNvPr id="223" name="n_3mainValue【福祉施設】&#10;有形固定資産減価償却率"/>
        <xdr:cNvSpPr txBox="1"/>
      </xdr:nvSpPr>
      <xdr:spPr>
        <a:xfrm>
          <a:off x="1816744" y="1392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24" name="n_4main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262" name="楕円 261"/>
        <xdr:cNvSpPr/>
      </xdr:nvSpPr>
      <xdr:spPr>
        <a:xfrm>
          <a:off x="10426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160545</xdr:rowOff>
    </xdr:from>
    <xdr:ext cx="469744" cy="259045"/>
    <xdr:sp macro="" textlink="">
      <xdr:nvSpPr>
        <xdr:cNvPr id="263" name="【福祉施設】&#10;一人当たり面積該当値テキスト"/>
        <xdr:cNvSpPr txBox="1"/>
      </xdr:nvSpPr>
      <xdr:spPr>
        <a:xfrm>
          <a:off x="10515600" y="1456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75082</xdr:rowOff>
    </xdr:from>
    <xdr:to>
      <xdr:col>50</xdr:col>
      <xdr:colOff>165100</xdr:colOff>
      <xdr:row>86</xdr:row>
      <xdr:rowOff>5232</xdr:rowOff>
    </xdr:to>
    <xdr:sp macro="" textlink="">
      <xdr:nvSpPr>
        <xdr:cNvPr id="264" name="楕円 263"/>
        <xdr:cNvSpPr/>
      </xdr:nvSpPr>
      <xdr:spPr>
        <a:xfrm>
          <a:off x="9588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125882</xdr:rowOff>
    </xdr:to>
    <xdr:cxnSp macro="">
      <xdr:nvCxnSpPr>
        <xdr:cNvPr id="265" name="直線コネクタ 264"/>
        <xdr:cNvCxnSpPr/>
      </xdr:nvCxnSpPr>
      <xdr:spPr>
        <a:xfrm flipV="1">
          <a:off x="9639300" y="1469821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76454</xdr:rowOff>
    </xdr:from>
    <xdr:to>
      <xdr:col>46</xdr:col>
      <xdr:colOff>38100</xdr:colOff>
      <xdr:row>86</xdr:row>
      <xdr:rowOff>6604</xdr:rowOff>
    </xdr:to>
    <xdr:sp macro="" textlink="">
      <xdr:nvSpPr>
        <xdr:cNvPr id="266" name="楕円 265"/>
        <xdr:cNvSpPr/>
      </xdr:nvSpPr>
      <xdr:spPr>
        <a:xfrm>
          <a:off x="8699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125882</xdr:rowOff>
    </xdr:from>
    <xdr:to>
      <xdr:col>50</xdr:col>
      <xdr:colOff>114300</xdr:colOff>
      <xdr:row>85</xdr:row>
      <xdr:rowOff>127254</xdr:rowOff>
    </xdr:to>
    <xdr:cxnSp macro="">
      <xdr:nvCxnSpPr>
        <xdr:cNvPr id="267" name="直線コネクタ 266"/>
        <xdr:cNvCxnSpPr/>
      </xdr:nvCxnSpPr>
      <xdr:spPr>
        <a:xfrm flipV="1">
          <a:off x="8750300" y="1469913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77826</xdr:rowOff>
    </xdr:from>
    <xdr:to>
      <xdr:col>41</xdr:col>
      <xdr:colOff>101600</xdr:colOff>
      <xdr:row>86</xdr:row>
      <xdr:rowOff>7976</xdr:rowOff>
    </xdr:to>
    <xdr:sp macro="" textlink="">
      <xdr:nvSpPr>
        <xdr:cNvPr id="268" name="楕円 267"/>
        <xdr:cNvSpPr/>
      </xdr:nvSpPr>
      <xdr:spPr>
        <a:xfrm>
          <a:off x="7810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127254</xdr:rowOff>
    </xdr:from>
    <xdr:to>
      <xdr:col>45</xdr:col>
      <xdr:colOff>177800</xdr:colOff>
      <xdr:row>85</xdr:row>
      <xdr:rowOff>128626</xdr:rowOff>
    </xdr:to>
    <xdr:cxnSp macro="">
      <xdr:nvCxnSpPr>
        <xdr:cNvPr id="269" name="直線コネクタ 268"/>
        <xdr:cNvCxnSpPr/>
      </xdr:nvCxnSpPr>
      <xdr:spPr>
        <a:xfrm flipV="1">
          <a:off x="7861300" y="147005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270" name="楕円 269"/>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128626</xdr:rowOff>
    </xdr:from>
    <xdr:to>
      <xdr:col>41</xdr:col>
      <xdr:colOff>50800</xdr:colOff>
      <xdr:row>85</xdr:row>
      <xdr:rowOff>129539</xdr:rowOff>
    </xdr:to>
    <xdr:cxnSp macro="">
      <xdr:nvCxnSpPr>
        <xdr:cNvPr id="271" name="直線コネクタ 270"/>
        <xdr:cNvCxnSpPr/>
      </xdr:nvCxnSpPr>
      <xdr:spPr>
        <a:xfrm flipV="1">
          <a:off x="6972300" y="1470187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72"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73"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4"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5"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167809</xdr:rowOff>
    </xdr:from>
    <xdr:ext cx="469744" cy="259045"/>
    <xdr:sp macro="" textlink="">
      <xdr:nvSpPr>
        <xdr:cNvPr id="276" name="n_1mainValue【福祉施設】&#10;一人当たり面積"/>
        <xdr:cNvSpPr txBox="1"/>
      </xdr:nvSpPr>
      <xdr:spPr>
        <a:xfrm>
          <a:off x="93917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169181</xdr:rowOff>
    </xdr:from>
    <xdr:ext cx="469744" cy="259045"/>
    <xdr:sp macro="" textlink="">
      <xdr:nvSpPr>
        <xdr:cNvPr id="277" name="n_2mainValue【福祉施設】&#10;一人当たり面積"/>
        <xdr:cNvSpPr txBox="1"/>
      </xdr:nvSpPr>
      <xdr:spPr>
        <a:xfrm>
          <a:off x="8515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170553</xdr:rowOff>
    </xdr:from>
    <xdr:ext cx="469744" cy="259045"/>
    <xdr:sp macro="" textlink="">
      <xdr:nvSpPr>
        <xdr:cNvPr id="278" name="n_3mainValue【福祉施設】&#10;一人当たり面積"/>
        <xdr:cNvSpPr txBox="1"/>
      </xdr:nvSpPr>
      <xdr:spPr>
        <a:xfrm>
          <a:off x="7626427" y="1474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279" name="n_4mainValue【福祉施設】&#10;一人当たり面積"/>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21" name="直線コネクタ 320"/>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2"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3" name="直線コネクタ 322"/>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4"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5" name="直線コネクタ 324"/>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326" name="【一般廃棄物処理施設】&#10;有形固定資産減価償却率平均値テキスト"/>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7" name="フローチャート: 判断 326"/>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8" name="フローチャート: 判断 327"/>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9" name="フローチャート: 判断 328"/>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30" name="フローチャート: 判断 329"/>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31" name="フローチャート: 判断 330"/>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xdr:rowOff>
    </xdr:from>
    <xdr:to>
      <xdr:col>85</xdr:col>
      <xdr:colOff>177800</xdr:colOff>
      <xdr:row>40</xdr:row>
      <xdr:rowOff>113937</xdr:rowOff>
    </xdr:to>
    <xdr:sp macro="" textlink="">
      <xdr:nvSpPr>
        <xdr:cNvPr id="337" name="楕円 336"/>
        <xdr:cNvSpPr/>
      </xdr:nvSpPr>
      <xdr:spPr>
        <a:xfrm>
          <a:off x="16268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162214</xdr:rowOff>
    </xdr:from>
    <xdr:ext cx="405111" cy="259045"/>
    <xdr:sp macro="" textlink="">
      <xdr:nvSpPr>
        <xdr:cNvPr id="338" name="【一般廃棄物処理施設】&#10;有形固定資産減価償却率該当値テキスト"/>
        <xdr:cNvSpPr txBox="1"/>
      </xdr:nvSpPr>
      <xdr:spPr>
        <a:xfrm>
          <a:off x="16357600"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80917</xdr:rowOff>
    </xdr:from>
    <xdr:to>
      <xdr:col>81</xdr:col>
      <xdr:colOff>101600</xdr:colOff>
      <xdr:row>42</xdr:row>
      <xdr:rowOff>11067</xdr:rowOff>
    </xdr:to>
    <xdr:sp macro="" textlink="">
      <xdr:nvSpPr>
        <xdr:cNvPr id="339" name="楕円 338"/>
        <xdr:cNvSpPr/>
      </xdr:nvSpPr>
      <xdr:spPr>
        <a:xfrm>
          <a:off x="15430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63137</xdr:rowOff>
    </xdr:from>
    <xdr:to>
      <xdr:col>85</xdr:col>
      <xdr:colOff>127000</xdr:colOff>
      <xdr:row>41</xdr:row>
      <xdr:rowOff>131717</xdr:rowOff>
    </xdr:to>
    <xdr:cxnSp macro="">
      <xdr:nvCxnSpPr>
        <xdr:cNvPr id="340" name="直線コネクタ 339"/>
        <xdr:cNvCxnSpPr/>
      </xdr:nvCxnSpPr>
      <xdr:spPr>
        <a:xfrm flipV="1">
          <a:off x="15481300" y="6921137"/>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51526</xdr:rowOff>
    </xdr:from>
    <xdr:to>
      <xdr:col>76</xdr:col>
      <xdr:colOff>165100</xdr:colOff>
      <xdr:row>41</xdr:row>
      <xdr:rowOff>153126</xdr:rowOff>
    </xdr:to>
    <xdr:sp macro="" textlink="">
      <xdr:nvSpPr>
        <xdr:cNvPr id="341" name="楕円 340"/>
        <xdr:cNvSpPr/>
      </xdr:nvSpPr>
      <xdr:spPr>
        <a:xfrm>
          <a:off x="14541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102326</xdr:rowOff>
    </xdr:from>
    <xdr:to>
      <xdr:col>81</xdr:col>
      <xdr:colOff>50800</xdr:colOff>
      <xdr:row>41</xdr:row>
      <xdr:rowOff>131717</xdr:rowOff>
    </xdr:to>
    <xdr:cxnSp macro="">
      <xdr:nvCxnSpPr>
        <xdr:cNvPr id="342" name="直線コネクタ 341"/>
        <xdr:cNvCxnSpPr/>
      </xdr:nvCxnSpPr>
      <xdr:spPr>
        <a:xfrm>
          <a:off x="14592300" y="71317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5806</xdr:rowOff>
    </xdr:from>
    <xdr:to>
      <xdr:col>72</xdr:col>
      <xdr:colOff>38100</xdr:colOff>
      <xdr:row>41</xdr:row>
      <xdr:rowOff>107406</xdr:rowOff>
    </xdr:to>
    <xdr:sp macro="" textlink="">
      <xdr:nvSpPr>
        <xdr:cNvPr id="343" name="楕円 342"/>
        <xdr:cNvSpPr/>
      </xdr:nvSpPr>
      <xdr:spPr>
        <a:xfrm>
          <a:off x="13652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56606</xdr:rowOff>
    </xdr:from>
    <xdr:to>
      <xdr:col>76</xdr:col>
      <xdr:colOff>114300</xdr:colOff>
      <xdr:row>41</xdr:row>
      <xdr:rowOff>102326</xdr:rowOff>
    </xdr:to>
    <xdr:cxnSp macro="">
      <xdr:nvCxnSpPr>
        <xdr:cNvPr id="344" name="直線コネクタ 343"/>
        <xdr:cNvCxnSpPr/>
      </xdr:nvCxnSpPr>
      <xdr:spPr>
        <a:xfrm>
          <a:off x="13703300" y="7086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129903</xdr:rowOff>
    </xdr:from>
    <xdr:to>
      <xdr:col>67</xdr:col>
      <xdr:colOff>101600</xdr:colOff>
      <xdr:row>41</xdr:row>
      <xdr:rowOff>60053</xdr:rowOff>
    </xdr:to>
    <xdr:sp macro="" textlink="">
      <xdr:nvSpPr>
        <xdr:cNvPr id="345" name="楕円 344"/>
        <xdr:cNvSpPr/>
      </xdr:nvSpPr>
      <xdr:spPr>
        <a:xfrm>
          <a:off x="12763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9253</xdr:rowOff>
    </xdr:from>
    <xdr:to>
      <xdr:col>71</xdr:col>
      <xdr:colOff>177800</xdr:colOff>
      <xdr:row>41</xdr:row>
      <xdr:rowOff>56606</xdr:rowOff>
    </xdr:to>
    <xdr:cxnSp macro="">
      <xdr:nvCxnSpPr>
        <xdr:cNvPr id="346" name="直線コネクタ 345"/>
        <xdr:cNvCxnSpPr/>
      </xdr:nvCxnSpPr>
      <xdr:spPr>
        <a:xfrm>
          <a:off x="12814300" y="70387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347" name="n_1ave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48"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349"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50"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2194</xdr:rowOff>
    </xdr:from>
    <xdr:ext cx="405111" cy="259045"/>
    <xdr:sp macro="" textlink="">
      <xdr:nvSpPr>
        <xdr:cNvPr id="351" name="n_1mainValue【一般廃棄物処理施設】&#10;有形固定資産減価償却率"/>
        <xdr:cNvSpPr txBox="1"/>
      </xdr:nvSpPr>
      <xdr:spPr>
        <a:xfrm>
          <a:off x="152660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144253</xdr:rowOff>
    </xdr:from>
    <xdr:ext cx="405111" cy="259045"/>
    <xdr:sp macro="" textlink="">
      <xdr:nvSpPr>
        <xdr:cNvPr id="352" name="n_2mainValue【一般廃棄物処理施設】&#10;有形固定資産減価償却率"/>
        <xdr:cNvSpPr txBox="1"/>
      </xdr:nvSpPr>
      <xdr:spPr>
        <a:xfrm>
          <a:off x="143897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98533</xdr:rowOff>
    </xdr:from>
    <xdr:ext cx="405111" cy="259045"/>
    <xdr:sp macro="" textlink="">
      <xdr:nvSpPr>
        <xdr:cNvPr id="353" name="n_3mainValue【一般廃棄物処理施設】&#10;有形固定資産減価償却率"/>
        <xdr:cNvSpPr txBox="1"/>
      </xdr:nvSpPr>
      <xdr:spPr>
        <a:xfrm>
          <a:off x="13500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51180</xdr:rowOff>
    </xdr:from>
    <xdr:ext cx="405111" cy="259045"/>
    <xdr:sp macro="" textlink="">
      <xdr:nvSpPr>
        <xdr:cNvPr id="354" name="n_4mainValue【一般廃棄物処理施設】&#10;有形固定資産減価償却率"/>
        <xdr:cNvSpPr txBox="1"/>
      </xdr:nvSpPr>
      <xdr:spPr>
        <a:xfrm>
          <a:off x="12611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6" name="直線コネクタ 375"/>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7"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8" name="直線コネクタ 377"/>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79"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80" name="直線コネクタ 379"/>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381"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82" name="フローチャート: 判断 381"/>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83" name="フローチャート: 判断 382"/>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84" name="フローチャート: 判断 383"/>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85" name="フローチャート: 判断 384"/>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86" name="フローチャート: 判断 385"/>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44010</xdr:rowOff>
    </xdr:from>
    <xdr:to>
      <xdr:col>116</xdr:col>
      <xdr:colOff>114300</xdr:colOff>
      <xdr:row>38</xdr:row>
      <xdr:rowOff>145610</xdr:rowOff>
    </xdr:to>
    <xdr:sp macro="" textlink="">
      <xdr:nvSpPr>
        <xdr:cNvPr id="392" name="楕円 391"/>
        <xdr:cNvSpPr/>
      </xdr:nvSpPr>
      <xdr:spPr>
        <a:xfrm>
          <a:off x="22110700" y="65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66887</xdr:rowOff>
    </xdr:from>
    <xdr:ext cx="599010" cy="259045"/>
    <xdr:sp macro="" textlink="">
      <xdr:nvSpPr>
        <xdr:cNvPr id="393" name="【一般廃棄物処理施設】&#10;一人当たり有形固定資産（償却資産）額該当値テキスト"/>
        <xdr:cNvSpPr txBox="1"/>
      </xdr:nvSpPr>
      <xdr:spPr>
        <a:xfrm>
          <a:off x="22199600" y="641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137622</xdr:rowOff>
    </xdr:from>
    <xdr:to>
      <xdr:col>112</xdr:col>
      <xdr:colOff>38100</xdr:colOff>
      <xdr:row>39</xdr:row>
      <xdr:rowOff>67772</xdr:rowOff>
    </xdr:to>
    <xdr:sp macro="" textlink="">
      <xdr:nvSpPr>
        <xdr:cNvPr id="394" name="楕円 393"/>
        <xdr:cNvSpPr/>
      </xdr:nvSpPr>
      <xdr:spPr>
        <a:xfrm>
          <a:off x="21272500" y="66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94810</xdr:rowOff>
    </xdr:from>
    <xdr:to>
      <xdr:col>116</xdr:col>
      <xdr:colOff>63500</xdr:colOff>
      <xdr:row>39</xdr:row>
      <xdr:rowOff>16972</xdr:rowOff>
    </xdr:to>
    <xdr:cxnSp macro="">
      <xdr:nvCxnSpPr>
        <xdr:cNvPr id="395" name="直線コネクタ 394"/>
        <xdr:cNvCxnSpPr/>
      </xdr:nvCxnSpPr>
      <xdr:spPr>
        <a:xfrm flipV="1">
          <a:off x="21323300" y="6609910"/>
          <a:ext cx="8382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123835</xdr:rowOff>
    </xdr:from>
    <xdr:to>
      <xdr:col>107</xdr:col>
      <xdr:colOff>101600</xdr:colOff>
      <xdr:row>39</xdr:row>
      <xdr:rowOff>53985</xdr:rowOff>
    </xdr:to>
    <xdr:sp macro="" textlink="">
      <xdr:nvSpPr>
        <xdr:cNvPr id="396" name="楕円 395"/>
        <xdr:cNvSpPr/>
      </xdr:nvSpPr>
      <xdr:spPr>
        <a:xfrm>
          <a:off x="20383500" y="66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3185</xdr:rowOff>
    </xdr:from>
    <xdr:to>
      <xdr:col>111</xdr:col>
      <xdr:colOff>177800</xdr:colOff>
      <xdr:row>39</xdr:row>
      <xdr:rowOff>16972</xdr:rowOff>
    </xdr:to>
    <xdr:cxnSp macro="">
      <xdr:nvCxnSpPr>
        <xdr:cNvPr id="397" name="直線コネクタ 396"/>
        <xdr:cNvCxnSpPr/>
      </xdr:nvCxnSpPr>
      <xdr:spPr>
        <a:xfrm>
          <a:off x="20434300" y="6689735"/>
          <a:ext cx="889000" cy="1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132044</xdr:rowOff>
    </xdr:from>
    <xdr:to>
      <xdr:col>102</xdr:col>
      <xdr:colOff>165100</xdr:colOff>
      <xdr:row>39</xdr:row>
      <xdr:rowOff>62194</xdr:rowOff>
    </xdr:to>
    <xdr:sp macro="" textlink="">
      <xdr:nvSpPr>
        <xdr:cNvPr id="398" name="楕円 397"/>
        <xdr:cNvSpPr/>
      </xdr:nvSpPr>
      <xdr:spPr>
        <a:xfrm>
          <a:off x="19494500" y="66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3185</xdr:rowOff>
    </xdr:from>
    <xdr:to>
      <xdr:col>107</xdr:col>
      <xdr:colOff>50800</xdr:colOff>
      <xdr:row>39</xdr:row>
      <xdr:rowOff>11394</xdr:rowOff>
    </xdr:to>
    <xdr:cxnSp macro="">
      <xdr:nvCxnSpPr>
        <xdr:cNvPr id="399" name="直線コネクタ 398"/>
        <xdr:cNvCxnSpPr/>
      </xdr:nvCxnSpPr>
      <xdr:spPr>
        <a:xfrm flipV="1">
          <a:off x="19545300" y="6689735"/>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165040</xdr:rowOff>
    </xdr:from>
    <xdr:to>
      <xdr:col>98</xdr:col>
      <xdr:colOff>38100</xdr:colOff>
      <xdr:row>39</xdr:row>
      <xdr:rowOff>95190</xdr:rowOff>
    </xdr:to>
    <xdr:sp macro="" textlink="">
      <xdr:nvSpPr>
        <xdr:cNvPr id="400" name="楕円 399"/>
        <xdr:cNvSpPr/>
      </xdr:nvSpPr>
      <xdr:spPr>
        <a:xfrm>
          <a:off x="18605500" y="66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11394</xdr:rowOff>
    </xdr:from>
    <xdr:to>
      <xdr:col>102</xdr:col>
      <xdr:colOff>114300</xdr:colOff>
      <xdr:row>39</xdr:row>
      <xdr:rowOff>44390</xdr:rowOff>
    </xdr:to>
    <xdr:cxnSp macro="">
      <xdr:nvCxnSpPr>
        <xdr:cNvPr id="401" name="直線コネクタ 400"/>
        <xdr:cNvCxnSpPr/>
      </xdr:nvCxnSpPr>
      <xdr:spPr>
        <a:xfrm flipV="1">
          <a:off x="18656300" y="6697944"/>
          <a:ext cx="889000" cy="3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402"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403"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404"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405" name="n_4aveValue【一般廃棄物処理施設】&#10;一人当たり有形固定資産（償却資産）額"/>
        <xdr:cNvSpPr txBox="1"/>
      </xdr:nvSpPr>
      <xdr:spPr>
        <a:xfrm>
          <a:off x="18356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84299</xdr:rowOff>
    </xdr:from>
    <xdr:ext cx="599010" cy="259045"/>
    <xdr:sp macro="" textlink="">
      <xdr:nvSpPr>
        <xdr:cNvPr id="406" name="n_1mainValue【一般廃棄物処理施設】&#10;一人当たり有形固定資産（償却資産）額"/>
        <xdr:cNvSpPr txBox="1"/>
      </xdr:nvSpPr>
      <xdr:spPr>
        <a:xfrm>
          <a:off x="21011095" y="642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70512</xdr:rowOff>
    </xdr:from>
    <xdr:ext cx="599010" cy="259045"/>
    <xdr:sp macro="" textlink="">
      <xdr:nvSpPr>
        <xdr:cNvPr id="407" name="n_2mainValue【一般廃棄物処理施設】&#10;一人当たり有形固定資産（償却資産）額"/>
        <xdr:cNvSpPr txBox="1"/>
      </xdr:nvSpPr>
      <xdr:spPr>
        <a:xfrm>
          <a:off x="20134795" y="641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78721</xdr:rowOff>
    </xdr:from>
    <xdr:ext cx="599010" cy="259045"/>
    <xdr:sp macro="" textlink="">
      <xdr:nvSpPr>
        <xdr:cNvPr id="408" name="n_3mainValue【一般廃棄物処理施設】&#10;一人当たり有形固定資産（償却資産）額"/>
        <xdr:cNvSpPr txBox="1"/>
      </xdr:nvSpPr>
      <xdr:spPr>
        <a:xfrm>
          <a:off x="19245795" y="642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111717</xdr:rowOff>
    </xdr:from>
    <xdr:ext cx="599010" cy="259045"/>
    <xdr:sp macro="" textlink="">
      <xdr:nvSpPr>
        <xdr:cNvPr id="409" name="n_4mainValue【一般廃棄物処理施設】&#10;一人当たり有形固定資産（償却資産）額"/>
        <xdr:cNvSpPr txBox="1"/>
      </xdr:nvSpPr>
      <xdr:spPr>
        <a:xfrm>
          <a:off x="18356795" y="64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35" name="直線コネクタ 434"/>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36"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37" name="直線コネクタ 436"/>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38"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9" name="直線コネクタ 438"/>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1" name="フローチャート: 判断 4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42" name="フローチャート: 判断 441"/>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43" name="フローチャート: 判断 44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44" name="フローチャート: 判断 443"/>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45" name="フローチャート: 判断 444"/>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115751</xdr:rowOff>
    </xdr:from>
    <xdr:to>
      <xdr:col>85</xdr:col>
      <xdr:colOff>177800</xdr:colOff>
      <xdr:row>60</xdr:row>
      <xdr:rowOff>45901</xdr:rowOff>
    </xdr:to>
    <xdr:sp macro="" textlink="">
      <xdr:nvSpPr>
        <xdr:cNvPr id="451" name="楕円 450"/>
        <xdr:cNvSpPr/>
      </xdr:nvSpPr>
      <xdr:spPr>
        <a:xfrm>
          <a:off x="16268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138628</xdr:rowOff>
    </xdr:from>
    <xdr:ext cx="405111" cy="259045"/>
    <xdr:sp macro="" textlink="">
      <xdr:nvSpPr>
        <xdr:cNvPr id="452" name="【保健センター・保健所】&#10;有形固定資産減価償却率該当値テキスト"/>
        <xdr:cNvSpPr txBox="1"/>
      </xdr:nvSpPr>
      <xdr:spPr>
        <a:xfrm>
          <a:off x="16357600" y="1008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453" name="楕円 452"/>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59</xdr:row>
      <xdr:rowOff>166551</xdr:rowOff>
    </xdr:to>
    <xdr:cxnSp macro="">
      <xdr:nvCxnSpPr>
        <xdr:cNvPr id="454" name="直線コネクタ 453"/>
        <xdr:cNvCxnSpPr/>
      </xdr:nvCxnSpPr>
      <xdr:spPr>
        <a:xfrm>
          <a:off x="15481300" y="102510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55" name="楕円 454"/>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135527</xdr:rowOff>
    </xdr:to>
    <xdr:cxnSp macro="">
      <xdr:nvCxnSpPr>
        <xdr:cNvPr id="456" name="直線コネクタ 455"/>
        <xdr:cNvCxnSpPr/>
      </xdr:nvCxnSpPr>
      <xdr:spPr>
        <a:xfrm>
          <a:off x="14592300" y="101857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3084</xdr:rowOff>
    </xdr:from>
    <xdr:to>
      <xdr:col>72</xdr:col>
      <xdr:colOff>38100</xdr:colOff>
      <xdr:row>59</xdr:row>
      <xdr:rowOff>104684</xdr:rowOff>
    </xdr:to>
    <xdr:sp macro="" textlink="">
      <xdr:nvSpPr>
        <xdr:cNvPr id="457" name="楕円 456"/>
        <xdr:cNvSpPr/>
      </xdr:nvSpPr>
      <xdr:spPr>
        <a:xfrm>
          <a:off x="13652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53884</xdr:rowOff>
    </xdr:from>
    <xdr:to>
      <xdr:col>76</xdr:col>
      <xdr:colOff>114300</xdr:colOff>
      <xdr:row>59</xdr:row>
      <xdr:rowOff>70213</xdr:rowOff>
    </xdr:to>
    <xdr:cxnSp macro="">
      <xdr:nvCxnSpPr>
        <xdr:cNvPr id="458" name="直線コネクタ 457"/>
        <xdr:cNvCxnSpPr/>
      </xdr:nvCxnSpPr>
      <xdr:spPr>
        <a:xfrm>
          <a:off x="13703300" y="101694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459" name="楕円 458"/>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37556</xdr:rowOff>
    </xdr:from>
    <xdr:to>
      <xdr:col>71</xdr:col>
      <xdr:colOff>177800</xdr:colOff>
      <xdr:row>59</xdr:row>
      <xdr:rowOff>53884</xdr:rowOff>
    </xdr:to>
    <xdr:cxnSp macro="">
      <xdr:nvCxnSpPr>
        <xdr:cNvPr id="460" name="直線コネクタ 459"/>
        <xdr:cNvCxnSpPr/>
      </xdr:nvCxnSpPr>
      <xdr:spPr>
        <a:xfrm>
          <a:off x="12814300" y="101531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461" name="n_1aveValue【保健センター・保健所】&#10;有形固定資産減価償却率"/>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62" name="n_2ave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463"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464" name="n_4aveValue【保健センター・保健所】&#10;有形固定資産減価償却率"/>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6004</xdr:rowOff>
    </xdr:from>
    <xdr:ext cx="405111" cy="259045"/>
    <xdr:sp macro="" textlink="">
      <xdr:nvSpPr>
        <xdr:cNvPr id="465" name="n_1main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466" name="n_2mainValue【保健センター・保健所】&#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121211</xdr:rowOff>
    </xdr:from>
    <xdr:ext cx="405111" cy="259045"/>
    <xdr:sp macro="" textlink="">
      <xdr:nvSpPr>
        <xdr:cNvPr id="467" name="n_3mainValue【保健センター・保健所】&#10;有形固定資産減価償却率"/>
        <xdr:cNvSpPr txBox="1"/>
      </xdr:nvSpPr>
      <xdr:spPr>
        <a:xfrm>
          <a:off x="13500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468" name="n_4mainValue【保健センター・保健所】&#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90" name="直線コネクタ 489"/>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91"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92" name="直線コネクタ 491"/>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93"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94" name="直線コネクタ 493"/>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495" name="【保健センター・保健所】&#10;一人当たり面積平均値テキスト"/>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96" name="フローチャート: 判断 495"/>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497" name="フローチャート: 判断 496"/>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98" name="フローチャート: 判断 497"/>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99" name="フローチャート: 判断 498"/>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00" name="フローチャート: 判断 499"/>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506" name="楕円 505"/>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32783</xdr:rowOff>
    </xdr:from>
    <xdr:ext cx="469744" cy="259045"/>
    <xdr:sp macro="" textlink="">
      <xdr:nvSpPr>
        <xdr:cNvPr id="507" name="【保健センター・保健所】&#10;一人当たり面積該当値テキスト"/>
        <xdr:cNvSpPr txBox="1"/>
      </xdr:nvSpPr>
      <xdr:spPr>
        <a:xfrm>
          <a:off x="22199600"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58928</xdr:rowOff>
    </xdr:from>
    <xdr:to>
      <xdr:col>112</xdr:col>
      <xdr:colOff>38100</xdr:colOff>
      <xdr:row>62</xdr:row>
      <xdr:rowOff>160528</xdr:rowOff>
    </xdr:to>
    <xdr:sp macro="" textlink="">
      <xdr:nvSpPr>
        <xdr:cNvPr id="508" name="楕円 507"/>
        <xdr:cNvSpPr/>
      </xdr:nvSpPr>
      <xdr:spPr>
        <a:xfrm>
          <a:off x="21272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109728</xdr:rowOff>
    </xdr:to>
    <xdr:cxnSp macro="">
      <xdr:nvCxnSpPr>
        <xdr:cNvPr id="509" name="直線コネクタ 508"/>
        <xdr:cNvCxnSpPr/>
      </xdr:nvCxnSpPr>
      <xdr:spPr>
        <a:xfrm flipV="1">
          <a:off x="21323300" y="1073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61214</xdr:rowOff>
    </xdr:from>
    <xdr:to>
      <xdr:col>107</xdr:col>
      <xdr:colOff>101600</xdr:colOff>
      <xdr:row>62</xdr:row>
      <xdr:rowOff>162814</xdr:rowOff>
    </xdr:to>
    <xdr:sp macro="" textlink="">
      <xdr:nvSpPr>
        <xdr:cNvPr id="510" name="楕円 509"/>
        <xdr:cNvSpPr/>
      </xdr:nvSpPr>
      <xdr:spPr>
        <a:xfrm>
          <a:off x="20383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109728</xdr:rowOff>
    </xdr:from>
    <xdr:to>
      <xdr:col>111</xdr:col>
      <xdr:colOff>177800</xdr:colOff>
      <xdr:row>62</xdr:row>
      <xdr:rowOff>112014</xdr:rowOff>
    </xdr:to>
    <xdr:cxnSp macro="">
      <xdr:nvCxnSpPr>
        <xdr:cNvPr id="511" name="直線コネクタ 510"/>
        <xdr:cNvCxnSpPr/>
      </xdr:nvCxnSpPr>
      <xdr:spPr>
        <a:xfrm flipV="1">
          <a:off x="20434300" y="107396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65786</xdr:rowOff>
    </xdr:from>
    <xdr:to>
      <xdr:col>102</xdr:col>
      <xdr:colOff>165100</xdr:colOff>
      <xdr:row>62</xdr:row>
      <xdr:rowOff>167386</xdr:rowOff>
    </xdr:to>
    <xdr:sp macro="" textlink="">
      <xdr:nvSpPr>
        <xdr:cNvPr id="512" name="楕円 511"/>
        <xdr:cNvSpPr/>
      </xdr:nvSpPr>
      <xdr:spPr>
        <a:xfrm>
          <a:off x="19494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112014</xdr:rowOff>
    </xdr:from>
    <xdr:to>
      <xdr:col>107</xdr:col>
      <xdr:colOff>50800</xdr:colOff>
      <xdr:row>62</xdr:row>
      <xdr:rowOff>116586</xdr:rowOff>
    </xdr:to>
    <xdr:cxnSp macro="">
      <xdr:nvCxnSpPr>
        <xdr:cNvPr id="513" name="直線コネクタ 512"/>
        <xdr:cNvCxnSpPr/>
      </xdr:nvCxnSpPr>
      <xdr:spPr>
        <a:xfrm flipV="1">
          <a:off x="19545300" y="107419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14" name="楕円 513"/>
        <xdr:cNvSpPr/>
      </xdr:nvSpPr>
      <xdr:spPr>
        <a:xfrm>
          <a:off x="18605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116586</xdr:rowOff>
    </xdr:from>
    <xdr:to>
      <xdr:col>102</xdr:col>
      <xdr:colOff>114300</xdr:colOff>
      <xdr:row>62</xdr:row>
      <xdr:rowOff>118872</xdr:rowOff>
    </xdr:to>
    <xdr:cxnSp macro="">
      <xdr:nvCxnSpPr>
        <xdr:cNvPr id="515" name="直線コネクタ 514"/>
        <xdr:cNvCxnSpPr/>
      </xdr:nvCxnSpPr>
      <xdr:spPr>
        <a:xfrm flipV="1">
          <a:off x="18656300" y="1074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516" name="n_1ave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517"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518"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19"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151655</xdr:rowOff>
    </xdr:from>
    <xdr:ext cx="469744" cy="259045"/>
    <xdr:sp macro="" textlink="">
      <xdr:nvSpPr>
        <xdr:cNvPr id="520" name="n_1mainValue【保健センター・保健所】&#10;一人当たり面積"/>
        <xdr:cNvSpPr txBox="1"/>
      </xdr:nvSpPr>
      <xdr:spPr>
        <a:xfrm>
          <a:off x="21075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153941</xdr:rowOff>
    </xdr:from>
    <xdr:ext cx="469744" cy="259045"/>
    <xdr:sp macro="" textlink="">
      <xdr:nvSpPr>
        <xdr:cNvPr id="521" name="n_2mainValue【保健センター・保健所】&#10;一人当たり面積"/>
        <xdr:cNvSpPr txBox="1"/>
      </xdr:nvSpPr>
      <xdr:spPr>
        <a:xfrm>
          <a:off x="20199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158513</xdr:rowOff>
    </xdr:from>
    <xdr:ext cx="469744" cy="259045"/>
    <xdr:sp macro="" textlink="">
      <xdr:nvSpPr>
        <xdr:cNvPr id="522" name="n_3mainValue【保健センター・保健所】&#10;一人当たり面積"/>
        <xdr:cNvSpPr txBox="1"/>
      </xdr:nvSpPr>
      <xdr:spPr>
        <a:xfrm>
          <a:off x="19310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523" name="n_4mainValue【保健センター・保健所】&#10;一人当たり面積"/>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49" name="直線コネクタ 548"/>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52"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53" name="直線コネクタ 552"/>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554"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55" name="フローチャート: 判断 554"/>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56" name="フローチャート: 判断 555"/>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57" name="フローチャート: 判断 556"/>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58" name="フローチャート: 判断 557"/>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59" name="フローチャート: 判断 558"/>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36286</xdr:rowOff>
    </xdr:from>
    <xdr:to>
      <xdr:col>85</xdr:col>
      <xdr:colOff>177800</xdr:colOff>
      <xdr:row>82</xdr:row>
      <xdr:rowOff>137886</xdr:rowOff>
    </xdr:to>
    <xdr:sp macro="" textlink="">
      <xdr:nvSpPr>
        <xdr:cNvPr id="565" name="楕円 564"/>
        <xdr:cNvSpPr/>
      </xdr:nvSpPr>
      <xdr:spPr>
        <a:xfrm>
          <a:off x="16268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59163</xdr:rowOff>
    </xdr:from>
    <xdr:ext cx="405111" cy="259045"/>
    <xdr:sp macro="" textlink="">
      <xdr:nvSpPr>
        <xdr:cNvPr id="566" name="【消防施設】&#10;有形固定資産減価償却率該当値テキスト"/>
        <xdr:cNvSpPr txBox="1"/>
      </xdr:nvSpPr>
      <xdr:spPr>
        <a:xfrm>
          <a:off x="16357600" y="139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145687</xdr:rowOff>
    </xdr:from>
    <xdr:to>
      <xdr:col>81</xdr:col>
      <xdr:colOff>101600</xdr:colOff>
      <xdr:row>83</xdr:row>
      <xdr:rowOff>75837</xdr:rowOff>
    </xdr:to>
    <xdr:sp macro="" textlink="">
      <xdr:nvSpPr>
        <xdr:cNvPr id="567" name="楕円 566"/>
        <xdr:cNvSpPr/>
      </xdr:nvSpPr>
      <xdr:spPr>
        <a:xfrm>
          <a:off x="15430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87086</xdr:rowOff>
    </xdr:from>
    <xdr:to>
      <xdr:col>85</xdr:col>
      <xdr:colOff>127000</xdr:colOff>
      <xdr:row>83</xdr:row>
      <xdr:rowOff>25037</xdr:rowOff>
    </xdr:to>
    <xdr:cxnSp macro="">
      <xdr:nvCxnSpPr>
        <xdr:cNvPr id="568" name="直線コネクタ 567"/>
        <xdr:cNvCxnSpPr/>
      </xdr:nvCxnSpPr>
      <xdr:spPr>
        <a:xfrm flipV="1">
          <a:off x="15481300" y="14145986"/>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13426</xdr:rowOff>
    </xdr:from>
    <xdr:to>
      <xdr:col>76</xdr:col>
      <xdr:colOff>165100</xdr:colOff>
      <xdr:row>83</xdr:row>
      <xdr:rowOff>115026</xdr:rowOff>
    </xdr:to>
    <xdr:sp macro="" textlink="">
      <xdr:nvSpPr>
        <xdr:cNvPr id="569" name="楕円 568"/>
        <xdr:cNvSpPr/>
      </xdr:nvSpPr>
      <xdr:spPr>
        <a:xfrm>
          <a:off x="14541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25037</xdr:rowOff>
    </xdr:from>
    <xdr:to>
      <xdr:col>81</xdr:col>
      <xdr:colOff>50800</xdr:colOff>
      <xdr:row>83</xdr:row>
      <xdr:rowOff>64226</xdr:rowOff>
    </xdr:to>
    <xdr:cxnSp macro="">
      <xdr:nvCxnSpPr>
        <xdr:cNvPr id="570" name="直線コネクタ 569"/>
        <xdr:cNvCxnSpPr/>
      </xdr:nvCxnSpPr>
      <xdr:spPr>
        <a:xfrm flipV="1">
          <a:off x="14592300" y="142553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67311</xdr:rowOff>
    </xdr:from>
    <xdr:to>
      <xdr:col>72</xdr:col>
      <xdr:colOff>38100</xdr:colOff>
      <xdr:row>83</xdr:row>
      <xdr:rowOff>168911</xdr:rowOff>
    </xdr:to>
    <xdr:sp macro="" textlink="">
      <xdr:nvSpPr>
        <xdr:cNvPr id="571" name="楕円 570"/>
        <xdr:cNvSpPr/>
      </xdr:nvSpPr>
      <xdr:spPr>
        <a:xfrm>
          <a:off x="1365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64226</xdr:rowOff>
    </xdr:from>
    <xdr:to>
      <xdr:col>76</xdr:col>
      <xdr:colOff>114300</xdr:colOff>
      <xdr:row>83</xdr:row>
      <xdr:rowOff>118111</xdr:rowOff>
    </xdr:to>
    <xdr:cxnSp macro="">
      <xdr:nvCxnSpPr>
        <xdr:cNvPr id="572" name="直線コネクタ 571"/>
        <xdr:cNvCxnSpPr/>
      </xdr:nvCxnSpPr>
      <xdr:spPr>
        <a:xfrm flipV="1">
          <a:off x="13703300" y="14294576"/>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75474</xdr:rowOff>
    </xdr:from>
    <xdr:to>
      <xdr:col>67</xdr:col>
      <xdr:colOff>101600</xdr:colOff>
      <xdr:row>84</xdr:row>
      <xdr:rowOff>5624</xdr:rowOff>
    </xdr:to>
    <xdr:sp macro="" textlink="">
      <xdr:nvSpPr>
        <xdr:cNvPr id="573" name="楕円 572"/>
        <xdr:cNvSpPr/>
      </xdr:nvSpPr>
      <xdr:spPr>
        <a:xfrm>
          <a:off x="12763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118111</xdr:rowOff>
    </xdr:from>
    <xdr:to>
      <xdr:col>71</xdr:col>
      <xdr:colOff>177800</xdr:colOff>
      <xdr:row>83</xdr:row>
      <xdr:rowOff>126274</xdr:rowOff>
    </xdr:to>
    <xdr:cxnSp macro="">
      <xdr:nvCxnSpPr>
        <xdr:cNvPr id="574" name="直線コネクタ 573"/>
        <xdr:cNvCxnSpPr/>
      </xdr:nvCxnSpPr>
      <xdr:spPr>
        <a:xfrm flipV="1">
          <a:off x="12814300" y="1434846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575"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576"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577"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578"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92364</xdr:rowOff>
    </xdr:from>
    <xdr:ext cx="405111" cy="259045"/>
    <xdr:sp macro="" textlink="">
      <xdr:nvSpPr>
        <xdr:cNvPr id="579" name="n_1mainValue【消防施設】&#10;有形固定資産減価償却率"/>
        <xdr:cNvSpPr txBox="1"/>
      </xdr:nvSpPr>
      <xdr:spPr>
        <a:xfrm>
          <a:off x="152660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131553</xdr:rowOff>
    </xdr:from>
    <xdr:ext cx="405111" cy="259045"/>
    <xdr:sp macro="" textlink="">
      <xdr:nvSpPr>
        <xdr:cNvPr id="580" name="n_2mainValue【消防施設】&#10;有形固定資産減価償却率"/>
        <xdr:cNvSpPr txBox="1"/>
      </xdr:nvSpPr>
      <xdr:spPr>
        <a:xfrm>
          <a:off x="14389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160038</xdr:rowOff>
    </xdr:from>
    <xdr:ext cx="405111" cy="259045"/>
    <xdr:sp macro="" textlink="">
      <xdr:nvSpPr>
        <xdr:cNvPr id="581" name="n_3mainValue【消防施設】&#10;有形固定資産減価償却率"/>
        <xdr:cNvSpPr txBox="1"/>
      </xdr:nvSpPr>
      <xdr:spPr>
        <a:xfrm>
          <a:off x="13500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168201</xdr:rowOff>
    </xdr:from>
    <xdr:ext cx="405111" cy="259045"/>
    <xdr:sp macro="" textlink="">
      <xdr:nvSpPr>
        <xdr:cNvPr id="582" name="n_4mainValue【消防施設】&#10;有形固定資産減価償却率"/>
        <xdr:cNvSpPr txBox="1"/>
      </xdr:nvSpPr>
      <xdr:spPr>
        <a:xfrm>
          <a:off x="12611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06" name="直線コネクタ 605"/>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8" name="直線コネクタ 60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9"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10" name="直線コネクタ 609"/>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11"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12" name="フローチャート: 判断 611"/>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13" name="フローチャート: 判断 61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614" name="フローチャート: 判断 613"/>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5" name="フローチャート: 判断 6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616" name="フローチャート: 判断 615"/>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2" name="楕円 621"/>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23" name="【消防施設】&#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107314</xdr:rowOff>
    </xdr:from>
    <xdr:to>
      <xdr:col>112</xdr:col>
      <xdr:colOff>38100</xdr:colOff>
      <xdr:row>86</xdr:row>
      <xdr:rowOff>37464</xdr:rowOff>
    </xdr:to>
    <xdr:sp macro="" textlink="">
      <xdr:nvSpPr>
        <xdr:cNvPr id="624" name="楕円 623"/>
        <xdr:cNvSpPr/>
      </xdr:nvSpPr>
      <xdr:spPr>
        <a:xfrm>
          <a:off x="21272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158114</xdr:rowOff>
    </xdr:to>
    <xdr:cxnSp macro="">
      <xdr:nvCxnSpPr>
        <xdr:cNvPr id="625" name="直線コネクタ 624"/>
        <xdr:cNvCxnSpPr/>
      </xdr:nvCxnSpPr>
      <xdr:spPr>
        <a:xfrm flipV="1">
          <a:off x="21323300" y="147066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130175</xdr:rowOff>
    </xdr:from>
    <xdr:to>
      <xdr:col>107</xdr:col>
      <xdr:colOff>101600</xdr:colOff>
      <xdr:row>86</xdr:row>
      <xdr:rowOff>60325</xdr:rowOff>
    </xdr:to>
    <xdr:sp macro="" textlink="">
      <xdr:nvSpPr>
        <xdr:cNvPr id="626" name="楕円 625"/>
        <xdr:cNvSpPr/>
      </xdr:nvSpPr>
      <xdr:spPr>
        <a:xfrm>
          <a:off x="20383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158114</xdr:rowOff>
    </xdr:from>
    <xdr:to>
      <xdr:col>111</xdr:col>
      <xdr:colOff>177800</xdr:colOff>
      <xdr:row>86</xdr:row>
      <xdr:rowOff>9525</xdr:rowOff>
    </xdr:to>
    <xdr:cxnSp macro="">
      <xdr:nvCxnSpPr>
        <xdr:cNvPr id="627" name="直線コネクタ 626"/>
        <xdr:cNvCxnSpPr/>
      </xdr:nvCxnSpPr>
      <xdr:spPr>
        <a:xfrm flipV="1">
          <a:off x="20434300" y="147313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154939</xdr:rowOff>
    </xdr:from>
    <xdr:to>
      <xdr:col>102</xdr:col>
      <xdr:colOff>165100</xdr:colOff>
      <xdr:row>86</xdr:row>
      <xdr:rowOff>85089</xdr:rowOff>
    </xdr:to>
    <xdr:sp macro="" textlink="">
      <xdr:nvSpPr>
        <xdr:cNvPr id="628" name="楕円 627"/>
        <xdr:cNvSpPr/>
      </xdr:nvSpPr>
      <xdr:spPr>
        <a:xfrm>
          <a:off x="19494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9525</xdr:rowOff>
    </xdr:from>
    <xdr:to>
      <xdr:col>107</xdr:col>
      <xdr:colOff>50800</xdr:colOff>
      <xdr:row>86</xdr:row>
      <xdr:rowOff>34289</xdr:rowOff>
    </xdr:to>
    <xdr:cxnSp macro="">
      <xdr:nvCxnSpPr>
        <xdr:cNvPr id="629" name="直線コネクタ 628"/>
        <xdr:cNvCxnSpPr/>
      </xdr:nvCxnSpPr>
      <xdr:spPr>
        <a:xfrm flipV="1">
          <a:off x="19545300" y="147542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630" name="楕円 629"/>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34289</xdr:rowOff>
    </xdr:from>
    <xdr:to>
      <xdr:col>102</xdr:col>
      <xdr:colOff>114300</xdr:colOff>
      <xdr:row>86</xdr:row>
      <xdr:rowOff>57150</xdr:rowOff>
    </xdr:to>
    <xdr:cxnSp macro="">
      <xdr:nvCxnSpPr>
        <xdr:cNvPr id="631" name="直線コネクタ 630"/>
        <xdr:cNvCxnSpPr/>
      </xdr:nvCxnSpPr>
      <xdr:spPr>
        <a:xfrm flipV="1">
          <a:off x="18656300" y="14778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32"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633"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34"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635"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28591</xdr:rowOff>
    </xdr:from>
    <xdr:ext cx="469744" cy="259045"/>
    <xdr:sp macro="" textlink="">
      <xdr:nvSpPr>
        <xdr:cNvPr id="636" name="n_1mainValue【消防施設】&#10;一人当たり面積"/>
        <xdr:cNvSpPr txBox="1"/>
      </xdr:nvSpPr>
      <xdr:spPr>
        <a:xfrm>
          <a:off x="210757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51452</xdr:rowOff>
    </xdr:from>
    <xdr:ext cx="469744" cy="259045"/>
    <xdr:sp macro="" textlink="">
      <xdr:nvSpPr>
        <xdr:cNvPr id="637" name="n_2mainValue【消防施設】&#10;一人当たり面積"/>
        <xdr:cNvSpPr txBox="1"/>
      </xdr:nvSpPr>
      <xdr:spPr>
        <a:xfrm>
          <a:off x="20199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76216</xdr:rowOff>
    </xdr:from>
    <xdr:ext cx="469744" cy="259045"/>
    <xdr:sp macro="" textlink="">
      <xdr:nvSpPr>
        <xdr:cNvPr id="638" name="n_3mainValue【消防施設】&#10;一人当たり面積"/>
        <xdr:cNvSpPr txBox="1"/>
      </xdr:nvSpPr>
      <xdr:spPr>
        <a:xfrm>
          <a:off x="19310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639" name="n_4mainValue【消防施設】&#10;一人当たり面積"/>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5" name="直線コネクタ 664"/>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8"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9" name="直線コネクタ 66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670"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71" name="フローチャート: 判断 670"/>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672" name="フローチャート: 判断 671"/>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673" name="フローチャート: 判断 672"/>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74" name="フローチャート: 判断 673"/>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75" name="フローチャート: 判断 674"/>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62956</xdr:rowOff>
    </xdr:from>
    <xdr:to>
      <xdr:col>85</xdr:col>
      <xdr:colOff>177800</xdr:colOff>
      <xdr:row>107</xdr:row>
      <xdr:rowOff>164556</xdr:rowOff>
    </xdr:to>
    <xdr:sp macro="" textlink="">
      <xdr:nvSpPr>
        <xdr:cNvPr id="681" name="楕円 680"/>
        <xdr:cNvSpPr/>
      </xdr:nvSpPr>
      <xdr:spPr>
        <a:xfrm>
          <a:off x="16268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41383</xdr:rowOff>
    </xdr:from>
    <xdr:ext cx="405111" cy="259045"/>
    <xdr:sp macro="" textlink="">
      <xdr:nvSpPr>
        <xdr:cNvPr id="682" name="【庁舎】&#10;有形固定資産減価償却率該当値テキスト"/>
        <xdr:cNvSpPr txBox="1"/>
      </xdr:nvSpPr>
      <xdr:spPr>
        <a:xfrm>
          <a:off x="16357600"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156029</xdr:rowOff>
    </xdr:from>
    <xdr:to>
      <xdr:col>81</xdr:col>
      <xdr:colOff>101600</xdr:colOff>
      <xdr:row>108</xdr:row>
      <xdr:rowOff>86179</xdr:rowOff>
    </xdr:to>
    <xdr:sp macro="" textlink="">
      <xdr:nvSpPr>
        <xdr:cNvPr id="683" name="楕円 682"/>
        <xdr:cNvSpPr/>
      </xdr:nvSpPr>
      <xdr:spPr>
        <a:xfrm>
          <a:off x="15430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113756</xdr:rowOff>
    </xdr:from>
    <xdr:to>
      <xdr:col>85</xdr:col>
      <xdr:colOff>127000</xdr:colOff>
      <xdr:row>108</xdr:row>
      <xdr:rowOff>35379</xdr:rowOff>
    </xdr:to>
    <xdr:cxnSp macro="">
      <xdr:nvCxnSpPr>
        <xdr:cNvPr id="684" name="直線コネクタ 683"/>
        <xdr:cNvCxnSpPr/>
      </xdr:nvCxnSpPr>
      <xdr:spPr>
        <a:xfrm flipV="1">
          <a:off x="15481300" y="18458906"/>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92348</xdr:rowOff>
    </xdr:from>
    <xdr:to>
      <xdr:col>76</xdr:col>
      <xdr:colOff>165100</xdr:colOff>
      <xdr:row>108</xdr:row>
      <xdr:rowOff>22498</xdr:rowOff>
    </xdr:to>
    <xdr:sp macro="" textlink="">
      <xdr:nvSpPr>
        <xdr:cNvPr id="685" name="楕円 684"/>
        <xdr:cNvSpPr/>
      </xdr:nvSpPr>
      <xdr:spPr>
        <a:xfrm>
          <a:off x="14541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143148</xdr:rowOff>
    </xdr:from>
    <xdr:to>
      <xdr:col>81</xdr:col>
      <xdr:colOff>50800</xdr:colOff>
      <xdr:row>108</xdr:row>
      <xdr:rowOff>35379</xdr:rowOff>
    </xdr:to>
    <xdr:cxnSp macro="">
      <xdr:nvCxnSpPr>
        <xdr:cNvPr id="686" name="直線コネクタ 685"/>
        <xdr:cNvCxnSpPr/>
      </xdr:nvCxnSpPr>
      <xdr:spPr>
        <a:xfrm>
          <a:off x="14592300" y="1848829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687" name="楕円 686"/>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143148</xdr:rowOff>
    </xdr:from>
    <xdr:to>
      <xdr:col>76</xdr:col>
      <xdr:colOff>114300</xdr:colOff>
      <xdr:row>107</xdr:row>
      <xdr:rowOff>149679</xdr:rowOff>
    </xdr:to>
    <xdr:cxnSp macro="">
      <xdr:nvCxnSpPr>
        <xdr:cNvPr id="688" name="直線コネクタ 687"/>
        <xdr:cNvCxnSpPr/>
      </xdr:nvCxnSpPr>
      <xdr:spPr>
        <a:xfrm flipV="1">
          <a:off x="13703300" y="184882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105411</xdr:rowOff>
    </xdr:from>
    <xdr:to>
      <xdr:col>67</xdr:col>
      <xdr:colOff>101600</xdr:colOff>
      <xdr:row>108</xdr:row>
      <xdr:rowOff>35561</xdr:rowOff>
    </xdr:to>
    <xdr:sp macro="" textlink="">
      <xdr:nvSpPr>
        <xdr:cNvPr id="689" name="楕円 688"/>
        <xdr:cNvSpPr/>
      </xdr:nvSpPr>
      <xdr:spPr>
        <a:xfrm>
          <a:off x="1276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107</xdr:row>
      <xdr:rowOff>156211</xdr:rowOff>
    </xdr:to>
    <xdr:cxnSp macro="">
      <xdr:nvCxnSpPr>
        <xdr:cNvPr id="690" name="直線コネクタ 689"/>
        <xdr:cNvCxnSpPr/>
      </xdr:nvCxnSpPr>
      <xdr:spPr>
        <a:xfrm flipV="1">
          <a:off x="12814300" y="184948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691"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692"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693"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694"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77306</xdr:rowOff>
    </xdr:from>
    <xdr:ext cx="405111" cy="259045"/>
    <xdr:sp macro="" textlink="">
      <xdr:nvSpPr>
        <xdr:cNvPr id="695" name="n_1mainValue【庁舎】&#10;有形固定資産減価償却率"/>
        <xdr:cNvSpPr txBox="1"/>
      </xdr:nvSpPr>
      <xdr:spPr>
        <a:xfrm>
          <a:off x="152660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13625</xdr:rowOff>
    </xdr:from>
    <xdr:ext cx="405111" cy="259045"/>
    <xdr:sp macro="" textlink="">
      <xdr:nvSpPr>
        <xdr:cNvPr id="696" name="n_2mainValue【庁舎】&#10;有形固定資産減価償却率"/>
        <xdr:cNvSpPr txBox="1"/>
      </xdr:nvSpPr>
      <xdr:spPr>
        <a:xfrm>
          <a:off x="14389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697" name="n_3mainValue【庁舎】&#10;有形固定資産減価償却率"/>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26688</xdr:rowOff>
    </xdr:from>
    <xdr:ext cx="405111" cy="259045"/>
    <xdr:sp macro="" textlink="">
      <xdr:nvSpPr>
        <xdr:cNvPr id="698" name="n_4mainValue【庁舎】&#10;有形固定資産減価償却率"/>
        <xdr:cNvSpPr txBox="1"/>
      </xdr:nvSpPr>
      <xdr:spPr>
        <a:xfrm>
          <a:off x="12611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20" name="直線コネクタ 719"/>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21"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22" name="直線コネクタ 721"/>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23"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24" name="直線コネクタ 723"/>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725"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26" name="フローチャート: 判断 725"/>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727" name="フローチャート: 判断 726"/>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728" name="フローチャート: 判断 727"/>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729" name="フローチャート: 判断 728"/>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730" name="フローチャート: 判断 729"/>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81635</xdr:rowOff>
    </xdr:from>
    <xdr:to>
      <xdr:col>116</xdr:col>
      <xdr:colOff>114300</xdr:colOff>
      <xdr:row>108</xdr:row>
      <xdr:rowOff>11785</xdr:rowOff>
    </xdr:to>
    <xdr:sp macro="" textlink="">
      <xdr:nvSpPr>
        <xdr:cNvPr id="736" name="楕円 735"/>
        <xdr:cNvSpPr/>
      </xdr:nvSpPr>
      <xdr:spPr>
        <a:xfrm>
          <a:off x="22110700" y="184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168012</xdr:rowOff>
    </xdr:from>
    <xdr:ext cx="469744" cy="259045"/>
    <xdr:sp macro="" textlink="">
      <xdr:nvSpPr>
        <xdr:cNvPr id="737" name="【庁舎】&#10;一人当たり面積該当値テキスト"/>
        <xdr:cNvSpPr txBox="1"/>
      </xdr:nvSpPr>
      <xdr:spPr>
        <a:xfrm>
          <a:off x="22199600" y="1834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83465</xdr:rowOff>
    </xdr:from>
    <xdr:to>
      <xdr:col>112</xdr:col>
      <xdr:colOff>38100</xdr:colOff>
      <xdr:row>108</xdr:row>
      <xdr:rowOff>13615</xdr:rowOff>
    </xdr:to>
    <xdr:sp macro="" textlink="">
      <xdr:nvSpPr>
        <xdr:cNvPr id="738" name="楕円 737"/>
        <xdr:cNvSpPr/>
      </xdr:nvSpPr>
      <xdr:spPr>
        <a:xfrm>
          <a:off x="21272500" y="18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132435</xdr:rowOff>
    </xdr:from>
    <xdr:to>
      <xdr:col>116</xdr:col>
      <xdr:colOff>63500</xdr:colOff>
      <xdr:row>107</xdr:row>
      <xdr:rowOff>134265</xdr:rowOff>
    </xdr:to>
    <xdr:cxnSp macro="">
      <xdr:nvCxnSpPr>
        <xdr:cNvPr id="739" name="直線コネクタ 738"/>
        <xdr:cNvCxnSpPr/>
      </xdr:nvCxnSpPr>
      <xdr:spPr>
        <a:xfrm flipV="1">
          <a:off x="21323300" y="18477585"/>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84837</xdr:rowOff>
    </xdr:from>
    <xdr:to>
      <xdr:col>107</xdr:col>
      <xdr:colOff>101600</xdr:colOff>
      <xdr:row>108</xdr:row>
      <xdr:rowOff>14987</xdr:rowOff>
    </xdr:to>
    <xdr:sp macro="" textlink="">
      <xdr:nvSpPr>
        <xdr:cNvPr id="740" name="楕円 739"/>
        <xdr:cNvSpPr/>
      </xdr:nvSpPr>
      <xdr:spPr>
        <a:xfrm>
          <a:off x="20383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134265</xdr:rowOff>
    </xdr:from>
    <xdr:to>
      <xdr:col>111</xdr:col>
      <xdr:colOff>177800</xdr:colOff>
      <xdr:row>107</xdr:row>
      <xdr:rowOff>135637</xdr:rowOff>
    </xdr:to>
    <xdr:cxnSp macro="">
      <xdr:nvCxnSpPr>
        <xdr:cNvPr id="741" name="直線コネクタ 740"/>
        <xdr:cNvCxnSpPr/>
      </xdr:nvCxnSpPr>
      <xdr:spPr>
        <a:xfrm flipV="1">
          <a:off x="20434300" y="1847941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42" name="楕円 741"/>
        <xdr:cNvSpPr/>
      </xdr:nvSpPr>
      <xdr:spPr>
        <a:xfrm>
          <a:off x="19494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135637</xdr:rowOff>
    </xdr:from>
    <xdr:to>
      <xdr:col>107</xdr:col>
      <xdr:colOff>50800</xdr:colOff>
      <xdr:row>107</xdr:row>
      <xdr:rowOff>137922</xdr:rowOff>
    </xdr:to>
    <xdr:cxnSp macro="">
      <xdr:nvCxnSpPr>
        <xdr:cNvPr id="743" name="直線コネクタ 742"/>
        <xdr:cNvCxnSpPr/>
      </xdr:nvCxnSpPr>
      <xdr:spPr>
        <a:xfrm flipV="1">
          <a:off x="19545300" y="1848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88036</xdr:rowOff>
    </xdr:from>
    <xdr:to>
      <xdr:col>98</xdr:col>
      <xdr:colOff>38100</xdr:colOff>
      <xdr:row>108</xdr:row>
      <xdr:rowOff>18186</xdr:rowOff>
    </xdr:to>
    <xdr:sp macro="" textlink="">
      <xdr:nvSpPr>
        <xdr:cNvPr id="744" name="楕円 743"/>
        <xdr:cNvSpPr/>
      </xdr:nvSpPr>
      <xdr:spPr>
        <a:xfrm>
          <a:off x="18605500" y="1843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137922</xdr:rowOff>
    </xdr:from>
    <xdr:to>
      <xdr:col>102</xdr:col>
      <xdr:colOff>114300</xdr:colOff>
      <xdr:row>107</xdr:row>
      <xdr:rowOff>138836</xdr:rowOff>
    </xdr:to>
    <xdr:cxnSp macro="">
      <xdr:nvCxnSpPr>
        <xdr:cNvPr id="745" name="直線コネクタ 744"/>
        <xdr:cNvCxnSpPr/>
      </xdr:nvCxnSpPr>
      <xdr:spPr>
        <a:xfrm flipV="1">
          <a:off x="18656300" y="1848307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746"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747"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748"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749"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4742</xdr:rowOff>
    </xdr:from>
    <xdr:ext cx="469744" cy="259045"/>
    <xdr:sp macro="" textlink="">
      <xdr:nvSpPr>
        <xdr:cNvPr id="750" name="n_1mainValue【庁舎】&#10;一人当たり面積"/>
        <xdr:cNvSpPr txBox="1"/>
      </xdr:nvSpPr>
      <xdr:spPr>
        <a:xfrm>
          <a:off x="21075727" y="185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751" name="n_2mainValue【庁舎】&#10;一人当たり面積"/>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752" name="n_3mainValue【庁舎】&#10;一人当たり面積"/>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9313</xdr:rowOff>
    </xdr:from>
    <xdr:ext cx="469744" cy="259045"/>
    <xdr:sp macro="" textlink="">
      <xdr:nvSpPr>
        <xdr:cNvPr id="753" name="n_4mainValue【庁舎】&#10;一人当たり面積"/>
        <xdr:cNvSpPr txBox="1"/>
      </xdr:nvSpPr>
      <xdr:spPr>
        <a:xfrm>
          <a:off x="18421427" y="1852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類似団体内平均値より有形固定資産減価償却率が高い水準にあるのは、「一般廃棄物処理施設」及び「庁舎」である。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「一般廃棄物処理施設」については、石川地方生活環境施設組合においてごみ焼却施設等の更新事業を行っており、今後改善が見込まれる。「庁舎」については、本庁舎が建築後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年以上経過し、耐震基準を満たしていないことから、今後建替えを含めて検討する必要がある。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一方、類似団体内平均値より有形固定資産減価償却率が低い水準にあるのは、「体育館・プール」、「保健センター・保健所」、「福祉施設」、「消防施設」である。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「体育館・プール」については、令和２年度に老朽化した体育館１ヶ所を除却したため、対前年度比</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ポイント減少した。「保健センター・保健所」及び「福祉施設」については、平成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年度に個別施設計画を策定しており、同計画に基づく施設の適正管理を行っていく。「消防施設」については、老朽化した消防屯所の建替えが一巡したため、対前年度比</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ポイント減少しているが、引き続き計画的な管理等を行っていく。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前年度からの数値の変動はない。また、類似団体平均との比較では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東証一部上場の事業所（自動車部品製造業）が立地していることなどから、法人関係税において類似団体平均を上回る税収があるが、景気変動の影響を受けやすいことから、玉川村行財政改革大綱等に基づき行財政の効率化に努め、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8" name="直線コネクタ 67"/>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1" name="直線コネクタ 70"/>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105833</xdr:rowOff>
    </xdr:to>
    <xdr:cxnSp macro="">
      <xdr:nvCxnSpPr>
        <xdr:cNvPr id="74" name="直線コネクタ 73"/>
        <xdr:cNvCxnSpPr/>
      </xdr:nvCxnSpPr>
      <xdr:spPr>
        <a:xfrm flipV="1">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132645</xdr:rowOff>
    </xdr:to>
    <xdr:cxnSp macro="">
      <xdr:nvCxnSpPr>
        <xdr:cNvPr id="77" name="直線コネクタ 76"/>
        <xdr:cNvCxnSpPr/>
      </xdr:nvCxnSpPr>
      <xdr:spPr>
        <a:xfrm flipV="1">
          <a:off x="1447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89" name="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5" name="楕円 94"/>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22172</xdr:rowOff>
    </xdr:from>
    <xdr:ext cx="762000" cy="259045"/>
    <xdr:sp macro="" textlink="">
      <xdr:nvSpPr>
        <xdr:cNvPr id="96" name="テキスト ボックス 95"/>
        <xdr:cNvSpPr txBox="1"/>
      </xdr:nvSpPr>
      <xdr:spPr>
        <a:xfrm>
          <a:off x="1066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経常一般財源については、地方税が△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14,883</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％の減となった一方、地方消費税交付金が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27,347</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22.4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％の増、普通交付税が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58,114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％の増となり、経常一般財源は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69,309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経常的経費については、会計年度任用職員人件費の増により人件費が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63,164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％の増となった一方、臨時職員賃金等に係る物件費が△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41,096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10.1</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％の減となった。また、農業集落排水事業特別会計繰出金の減により繰出金が△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58,676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％の減となり、経常的経費充当一般財源は△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96,072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上記の結果、令和２年度の経常収支比率は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87.6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％となり、昨年度の</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94.2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ポイント改善したものの、引き続き</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％を超える数値となっていることから、より一層の財政健全化への取組みが必要である。</a:t>
          </a:r>
          <a:endParaRPr lang="ja-JP"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65</xdr:row>
      <xdr:rowOff>94742</xdr:rowOff>
    </xdr:to>
    <xdr:cxnSp macro="">
      <xdr:nvCxnSpPr>
        <xdr:cNvPr id="129" name="直線コネクタ 128"/>
        <xdr:cNvCxnSpPr/>
      </xdr:nvCxnSpPr>
      <xdr:spPr>
        <a:xfrm flipV="1">
          <a:off x="4114800" y="10920476"/>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67</xdr:row>
      <xdr:rowOff>65532</xdr:rowOff>
    </xdr:to>
    <xdr:cxnSp macro="">
      <xdr:nvCxnSpPr>
        <xdr:cNvPr id="132" name="直線コネクタ 131"/>
        <xdr:cNvCxnSpPr/>
      </xdr:nvCxnSpPr>
      <xdr:spPr>
        <a:xfrm flipV="1">
          <a:off x="3225800" y="11238992"/>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67</xdr:row>
      <xdr:rowOff>65532</xdr:rowOff>
    </xdr:to>
    <xdr:cxnSp macro="">
      <xdr:nvCxnSpPr>
        <xdr:cNvPr id="135" name="直線コネクタ 134"/>
        <xdr:cNvCxnSpPr/>
      </xdr:nvCxnSpPr>
      <xdr:spPr>
        <a:xfrm>
          <a:off x="2336800" y="10939780"/>
          <a:ext cx="889000" cy="6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63</xdr:row>
      <xdr:rowOff>138430</xdr:rowOff>
    </xdr:to>
    <xdr:cxnSp macro="">
      <xdr:nvCxnSpPr>
        <xdr:cNvPr id="138" name="直線コネクタ 137"/>
        <xdr:cNvCxnSpPr/>
      </xdr:nvCxnSpPr>
      <xdr:spPr>
        <a:xfrm>
          <a:off x="1447800" y="1065987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8" name="楕円 147"/>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49"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0" name="楕円 149"/>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1" name="テキスト ボックス 150"/>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14732</xdr:rowOff>
    </xdr:from>
    <xdr:to>
      <xdr:col>15</xdr:col>
      <xdr:colOff>133350</xdr:colOff>
      <xdr:row>67</xdr:row>
      <xdr:rowOff>116332</xdr:rowOff>
    </xdr:to>
    <xdr:sp macro="" textlink="">
      <xdr:nvSpPr>
        <xdr:cNvPr id="152" name="楕円 151"/>
        <xdr:cNvSpPr/>
      </xdr:nvSpPr>
      <xdr:spPr>
        <a:xfrm>
          <a:off x="3175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101109</xdr:rowOff>
    </xdr:from>
    <xdr:ext cx="762000" cy="259045"/>
    <xdr:sp macro="" textlink="">
      <xdr:nvSpPr>
        <xdr:cNvPr id="153" name="テキスト ボックス 152"/>
        <xdr:cNvSpPr txBox="1"/>
      </xdr:nvSpPr>
      <xdr:spPr>
        <a:xfrm>
          <a:off x="2844800" y="1158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4" name="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6" name="楕円 155"/>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57" name="テキスト ボックス 156"/>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27,268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円増加した。また、類似団体平均との比較では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88,241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人件費については、会計年度任用職員人件費の増等により、前年度より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86,170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物件費については、災害等廃棄物処理事業、玉川村民体育館解体事業、教育用デジタル機材整備事業の増等により、前年度より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75,694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今後も経費節減と自主財源の確保を図り、健全な財政運営の維持に努める。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7734</xdr:rowOff>
    </xdr:from>
    <xdr:to>
      <xdr:col>23</xdr:col>
      <xdr:colOff>133350</xdr:colOff>
      <xdr:row>81</xdr:row>
      <xdr:rowOff>73532</xdr:rowOff>
    </xdr:to>
    <xdr:cxnSp macro="">
      <xdr:nvCxnSpPr>
        <xdr:cNvPr id="190" name="直線コネクタ 189"/>
        <xdr:cNvCxnSpPr/>
      </xdr:nvCxnSpPr>
      <xdr:spPr>
        <a:xfrm>
          <a:off x="4114800" y="13895184"/>
          <a:ext cx="8382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100140</xdr:rowOff>
    </xdr:from>
    <xdr:to>
      <xdr:col>19</xdr:col>
      <xdr:colOff>133350</xdr:colOff>
      <xdr:row>81</xdr:row>
      <xdr:rowOff>7734</xdr:rowOff>
    </xdr:to>
    <xdr:cxnSp macro="">
      <xdr:nvCxnSpPr>
        <xdr:cNvPr id="193" name="直線コネクタ 192"/>
        <xdr:cNvCxnSpPr/>
      </xdr:nvCxnSpPr>
      <xdr:spPr>
        <a:xfrm>
          <a:off x="3225800" y="13816140"/>
          <a:ext cx="889000" cy="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73520</xdr:rowOff>
    </xdr:from>
    <xdr:to>
      <xdr:col>15</xdr:col>
      <xdr:colOff>82550</xdr:colOff>
      <xdr:row>80</xdr:row>
      <xdr:rowOff>100140</xdr:rowOff>
    </xdr:to>
    <xdr:cxnSp macro="">
      <xdr:nvCxnSpPr>
        <xdr:cNvPr id="196" name="直線コネクタ 195"/>
        <xdr:cNvCxnSpPr/>
      </xdr:nvCxnSpPr>
      <xdr:spPr>
        <a:xfrm>
          <a:off x="2336800" y="13789520"/>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73520</xdr:rowOff>
    </xdr:from>
    <xdr:to>
      <xdr:col>11</xdr:col>
      <xdr:colOff>31750</xdr:colOff>
      <xdr:row>80</xdr:row>
      <xdr:rowOff>92370</xdr:rowOff>
    </xdr:to>
    <xdr:cxnSp macro="">
      <xdr:nvCxnSpPr>
        <xdr:cNvPr id="199" name="直線コネクタ 198"/>
        <xdr:cNvCxnSpPr/>
      </xdr:nvCxnSpPr>
      <xdr:spPr>
        <a:xfrm flipV="1">
          <a:off x="1447800" y="13789520"/>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22732</xdr:rowOff>
    </xdr:from>
    <xdr:to>
      <xdr:col>23</xdr:col>
      <xdr:colOff>184150</xdr:colOff>
      <xdr:row>81</xdr:row>
      <xdr:rowOff>124332</xdr:rowOff>
    </xdr:to>
    <xdr:sp macro="" textlink="">
      <xdr:nvSpPr>
        <xdr:cNvPr id="209" name="楕円 208"/>
        <xdr:cNvSpPr/>
      </xdr:nvSpPr>
      <xdr:spPr>
        <a:xfrm>
          <a:off x="4902200" y="139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39259</xdr:rowOff>
    </xdr:from>
    <xdr:ext cx="762000" cy="259045"/>
    <xdr:sp macro="" textlink="">
      <xdr:nvSpPr>
        <xdr:cNvPr id="210" name="人件費・物件費等の状況該当値テキスト"/>
        <xdr:cNvSpPr txBox="1"/>
      </xdr:nvSpPr>
      <xdr:spPr>
        <a:xfrm>
          <a:off x="5041900" y="1375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128384</xdr:rowOff>
    </xdr:from>
    <xdr:to>
      <xdr:col>19</xdr:col>
      <xdr:colOff>184150</xdr:colOff>
      <xdr:row>81</xdr:row>
      <xdr:rowOff>58534</xdr:rowOff>
    </xdr:to>
    <xdr:sp macro="" textlink="">
      <xdr:nvSpPr>
        <xdr:cNvPr id="211" name="楕円 210"/>
        <xdr:cNvSpPr/>
      </xdr:nvSpPr>
      <xdr:spPr>
        <a:xfrm>
          <a:off x="4064000" y="138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68711</xdr:rowOff>
    </xdr:from>
    <xdr:ext cx="736600" cy="259045"/>
    <xdr:sp macro="" textlink="">
      <xdr:nvSpPr>
        <xdr:cNvPr id="212" name="テキスト ボックス 211"/>
        <xdr:cNvSpPr txBox="1"/>
      </xdr:nvSpPr>
      <xdr:spPr>
        <a:xfrm>
          <a:off x="3733800" y="1361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49340</xdr:rowOff>
    </xdr:from>
    <xdr:to>
      <xdr:col>15</xdr:col>
      <xdr:colOff>133350</xdr:colOff>
      <xdr:row>80</xdr:row>
      <xdr:rowOff>150940</xdr:rowOff>
    </xdr:to>
    <xdr:sp macro="" textlink="">
      <xdr:nvSpPr>
        <xdr:cNvPr id="213" name="楕円 212"/>
        <xdr:cNvSpPr/>
      </xdr:nvSpPr>
      <xdr:spPr>
        <a:xfrm>
          <a:off x="3175000" y="137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161117</xdr:rowOff>
    </xdr:from>
    <xdr:ext cx="762000" cy="259045"/>
    <xdr:sp macro="" textlink="">
      <xdr:nvSpPr>
        <xdr:cNvPr id="214" name="テキスト ボックス 213"/>
        <xdr:cNvSpPr txBox="1"/>
      </xdr:nvSpPr>
      <xdr:spPr>
        <a:xfrm>
          <a:off x="2844800" y="135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22720</xdr:rowOff>
    </xdr:from>
    <xdr:to>
      <xdr:col>11</xdr:col>
      <xdr:colOff>82550</xdr:colOff>
      <xdr:row>80</xdr:row>
      <xdr:rowOff>124320</xdr:rowOff>
    </xdr:to>
    <xdr:sp macro="" textlink="">
      <xdr:nvSpPr>
        <xdr:cNvPr id="215" name="楕円 214"/>
        <xdr:cNvSpPr/>
      </xdr:nvSpPr>
      <xdr:spPr>
        <a:xfrm>
          <a:off x="2286000" y="1373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134497</xdr:rowOff>
    </xdr:from>
    <xdr:ext cx="762000" cy="259045"/>
    <xdr:sp macro="" textlink="">
      <xdr:nvSpPr>
        <xdr:cNvPr id="216" name="テキスト ボックス 215"/>
        <xdr:cNvSpPr txBox="1"/>
      </xdr:nvSpPr>
      <xdr:spPr>
        <a:xfrm>
          <a:off x="1955800" y="1350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41570</xdr:rowOff>
    </xdr:from>
    <xdr:to>
      <xdr:col>7</xdr:col>
      <xdr:colOff>31750</xdr:colOff>
      <xdr:row>80</xdr:row>
      <xdr:rowOff>143170</xdr:rowOff>
    </xdr:to>
    <xdr:sp macro="" textlink="">
      <xdr:nvSpPr>
        <xdr:cNvPr id="217" name="楕円 216"/>
        <xdr:cNvSpPr/>
      </xdr:nvSpPr>
      <xdr:spPr>
        <a:xfrm>
          <a:off x="1397000" y="137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153347</xdr:rowOff>
    </xdr:from>
    <xdr:ext cx="762000" cy="259045"/>
    <xdr:sp macro="" textlink="">
      <xdr:nvSpPr>
        <xdr:cNvPr id="218" name="テキスト ボックス 217"/>
        <xdr:cNvSpPr txBox="1"/>
      </xdr:nvSpPr>
      <xdr:spPr>
        <a:xfrm>
          <a:off x="1066800" y="1352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年度より特殊勤務手当の全廃など、これまでも給与水準の適正化に取り組んでいるところであり、今後も人事院勧告及び福島県人事委員会勧告等に準じた給与改定を行い、給与水準の適正化に努める。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87</xdr:row>
      <xdr:rowOff>34713</xdr:rowOff>
    </xdr:to>
    <xdr:cxnSp macro="">
      <xdr:nvCxnSpPr>
        <xdr:cNvPr id="252" name="直線コネクタ 251"/>
        <xdr:cNvCxnSpPr/>
      </xdr:nvCxnSpPr>
      <xdr:spPr>
        <a:xfrm>
          <a:off x="16179800" y="149106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165946</xdr:rowOff>
    </xdr:from>
    <xdr:to>
      <xdr:col>77</xdr:col>
      <xdr:colOff>44450</xdr:colOff>
      <xdr:row>86</xdr:row>
      <xdr:rowOff>165946</xdr:rowOff>
    </xdr:to>
    <xdr:cxnSp macro="">
      <xdr:nvCxnSpPr>
        <xdr:cNvPr id="255" name="直線コネクタ 254"/>
        <xdr:cNvCxnSpPr/>
      </xdr:nvCxnSpPr>
      <xdr:spPr>
        <a:xfrm>
          <a:off x="15290800" y="14910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86</xdr:row>
      <xdr:rowOff>165946</xdr:rowOff>
    </xdr:to>
    <xdr:cxnSp macro="">
      <xdr:nvCxnSpPr>
        <xdr:cNvPr id="258" name="直線コネクタ 257"/>
        <xdr:cNvCxnSpPr/>
      </xdr:nvCxnSpPr>
      <xdr:spPr>
        <a:xfrm>
          <a:off x="14401800" y="1487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87</xdr:row>
      <xdr:rowOff>99061</xdr:rowOff>
    </xdr:to>
    <xdr:cxnSp macro="">
      <xdr:nvCxnSpPr>
        <xdr:cNvPr id="261" name="直線コネクタ 260"/>
        <xdr:cNvCxnSpPr/>
      </xdr:nvCxnSpPr>
      <xdr:spPr>
        <a:xfrm flipV="1">
          <a:off x="13512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155363</xdr:rowOff>
    </xdr:from>
    <xdr:to>
      <xdr:col>81</xdr:col>
      <xdr:colOff>95250</xdr:colOff>
      <xdr:row>87</xdr:row>
      <xdr:rowOff>85513</xdr:rowOff>
    </xdr:to>
    <xdr:sp macro="" textlink="">
      <xdr:nvSpPr>
        <xdr:cNvPr id="271" name="楕円 270"/>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127440</xdr:rowOff>
    </xdr:from>
    <xdr:ext cx="762000" cy="259045"/>
    <xdr:sp macro="" textlink="">
      <xdr:nvSpPr>
        <xdr:cNvPr id="272" name="給与水準   （国との比較）該当値テキスト"/>
        <xdr:cNvSpPr txBox="1"/>
      </xdr:nvSpPr>
      <xdr:spPr>
        <a:xfrm>
          <a:off x="17106900" y="148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3" name="楕円 272"/>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30073</xdr:rowOff>
    </xdr:from>
    <xdr:ext cx="736600" cy="259045"/>
    <xdr:sp macro="" textlink="">
      <xdr:nvSpPr>
        <xdr:cNvPr id="274" name="テキスト ボックス 273"/>
        <xdr:cNvSpPr txBox="1"/>
      </xdr:nvSpPr>
      <xdr:spPr>
        <a:xfrm>
          <a:off x="15798800" y="149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75" name="楕円 274"/>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30073</xdr:rowOff>
    </xdr:from>
    <xdr:ext cx="762000" cy="259045"/>
    <xdr:sp macro="" textlink="">
      <xdr:nvSpPr>
        <xdr:cNvPr id="276" name="テキスト ボックス 275"/>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77" name="楕円 276"/>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169350</xdr:rowOff>
    </xdr:from>
    <xdr:ext cx="762000" cy="259045"/>
    <xdr:sp macro="" textlink="">
      <xdr:nvSpPr>
        <xdr:cNvPr id="278" name="テキスト ボックス 277"/>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79" name="楕円 278"/>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0" name="テキスト ボックス 279"/>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人下回っている。「玉川村定員適正化計画」に基づき定員管理を行っているが、多様化する住民ニーズや複雑化する行政需要への対応が求められている。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今後も事務の効率化等を図りながら、定員管理の適正化に努める。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35179</xdr:rowOff>
    </xdr:from>
    <xdr:to>
      <xdr:col>81</xdr:col>
      <xdr:colOff>44450</xdr:colOff>
      <xdr:row>59</xdr:row>
      <xdr:rowOff>53277</xdr:rowOff>
    </xdr:to>
    <xdr:cxnSp macro="">
      <xdr:nvCxnSpPr>
        <xdr:cNvPr id="311" name="直線コネクタ 310"/>
        <xdr:cNvCxnSpPr/>
      </xdr:nvCxnSpPr>
      <xdr:spPr>
        <a:xfrm>
          <a:off x="16179800" y="10150729"/>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18891</xdr:rowOff>
    </xdr:from>
    <xdr:to>
      <xdr:col>77</xdr:col>
      <xdr:colOff>44450</xdr:colOff>
      <xdr:row>59</xdr:row>
      <xdr:rowOff>35179</xdr:rowOff>
    </xdr:to>
    <xdr:cxnSp macro="">
      <xdr:nvCxnSpPr>
        <xdr:cNvPr id="314" name="直線コネクタ 313"/>
        <xdr:cNvCxnSpPr/>
      </xdr:nvCxnSpPr>
      <xdr:spPr>
        <a:xfrm>
          <a:off x="15290800" y="10134441"/>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9843</xdr:rowOff>
    </xdr:from>
    <xdr:to>
      <xdr:col>72</xdr:col>
      <xdr:colOff>203200</xdr:colOff>
      <xdr:row>59</xdr:row>
      <xdr:rowOff>18891</xdr:rowOff>
    </xdr:to>
    <xdr:cxnSp macro="">
      <xdr:nvCxnSpPr>
        <xdr:cNvPr id="317" name="直線コネクタ 316"/>
        <xdr:cNvCxnSpPr/>
      </xdr:nvCxnSpPr>
      <xdr:spPr>
        <a:xfrm>
          <a:off x="14401800" y="10125393"/>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9843</xdr:rowOff>
    </xdr:from>
    <xdr:to>
      <xdr:col>68</xdr:col>
      <xdr:colOff>152400</xdr:colOff>
      <xdr:row>59</xdr:row>
      <xdr:rowOff>22511</xdr:rowOff>
    </xdr:to>
    <xdr:cxnSp macro="">
      <xdr:nvCxnSpPr>
        <xdr:cNvPr id="320" name="直線コネクタ 319"/>
        <xdr:cNvCxnSpPr/>
      </xdr:nvCxnSpPr>
      <xdr:spPr>
        <a:xfrm flipV="1">
          <a:off x="13512800" y="1012539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2477</xdr:rowOff>
    </xdr:from>
    <xdr:to>
      <xdr:col>81</xdr:col>
      <xdr:colOff>95250</xdr:colOff>
      <xdr:row>59</xdr:row>
      <xdr:rowOff>104077</xdr:rowOff>
    </xdr:to>
    <xdr:sp macro="" textlink="">
      <xdr:nvSpPr>
        <xdr:cNvPr id="330" name="楕円 329"/>
        <xdr:cNvSpPr/>
      </xdr:nvSpPr>
      <xdr:spPr>
        <a:xfrm>
          <a:off x="16967200" y="101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95204</xdr:rowOff>
    </xdr:from>
    <xdr:ext cx="762000" cy="259045"/>
    <xdr:sp macro="" textlink="">
      <xdr:nvSpPr>
        <xdr:cNvPr id="331" name="定員管理の状況該当値テキスト"/>
        <xdr:cNvSpPr txBox="1"/>
      </xdr:nvSpPr>
      <xdr:spPr>
        <a:xfrm>
          <a:off x="17106900" y="1003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155829</xdr:rowOff>
    </xdr:from>
    <xdr:to>
      <xdr:col>77</xdr:col>
      <xdr:colOff>95250</xdr:colOff>
      <xdr:row>59</xdr:row>
      <xdr:rowOff>85979</xdr:rowOff>
    </xdr:to>
    <xdr:sp macro="" textlink="">
      <xdr:nvSpPr>
        <xdr:cNvPr id="332" name="楕円 331"/>
        <xdr:cNvSpPr/>
      </xdr:nvSpPr>
      <xdr:spPr>
        <a:xfrm>
          <a:off x="161290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96156</xdr:rowOff>
    </xdr:from>
    <xdr:ext cx="736600" cy="259045"/>
    <xdr:sp macro="" textlink="">
      <xdr:nvSpPr>
        <xdr:cNvPr id="333" name="テキスト ボックス 332"/>
        <xdr:cNvSpPr txBox="1"/>
      </xdr:nvSpPr>
      <xdr:spPr>
        <a:xfrm>
          <a:off x="15798800" y="986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139541</xdr:rowOff>
    </xdr:from>
    <xdr:to>
      <xdr:col>73</xdr:col>
      <xdr:colOff>44450</xdr:colOff>
      <xdr:row>59</xdr:row>
      <xdr:rowOff>69691</xdr:rowOff>
    </xdr:to>
    <xdr:sp macro="" textlink="">
      <xdr:nvSpPr>
        <xdr:cNvPr id="334" name="楕円 333"/>
        <xdr:cNvSpPr/>
      </xdr:nvSpPr>
      <xdr:spPr>
        <a:xfrm>
          <a:off x="15240000" y="1008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79868</xdr:rowOff>
    </xdr:from>
    <xdr:ext cx="762000" cy="259045"/>
    <xdr:sp macro="" textlink="">
      <xdr:nvSpPr>
        <xdr:cNvPr id="335" name="テキスト ボックス 334"/>
        <xdr:cNvSpPr txBox="1"/>
      </xdr:nvSpPr>
      <xdr:spPr>
        <a:xfrm>
          <a:off x="14909800" y="985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130493</xdr:rowOff>
    </xdr:from>
    <xdr:to>
      <xdr:col>68</xdr:col>
      <xdr:colOff>203200</xdr:colOff>
      <xdr:row>59</xdr:row>
      <xdr:rowOff>60643</xdr:rowOff>
    </xdr:to>
    <xdr:sp macro="" textlink="">
      <xdr:nvSpPr>
        <xdr:cNvPr id="336" name="楕円 335"/>
        <xdr:cNvSpPr/>
      </xdr:nvSpPr>
      <xdr:spPr>
        <a:xfrm>
          <a:off x="14351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70820</xdr:rowOff>
    </xdr:from>
    <xdr:ext cx="762000" cy="259045"/>
    <xdr:sp macro="" textlink="">
      <xdr:nvSpPr>
        <xdr:cNvPr id="337" name="テキスト ボックス 336"/>
        <xdr:cNvSpPr txBox="1"/>
      </xdr:nvSpPr>
      <xdr:spPr>
        <a:xfrm>
          <a:off x="14020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143161</xdr:rowOff>
    </xdr:from>
    <xdr:to>
      <xdr:col>64</xdr:col>
      <xdr:colOff>152400</xdr:colOff>
      <xdr:row>59</xdr:row>
      <xdr:rowOff>73311</xdr:rowOff>
    </xdr:to>
    <xdr:sp macro="" textlink="">
      <xdr:nvSpPr>
        <xdr:cNvPr id="338" name="楕円 337"/>
        <xdr:cNvSpPr/>
      </xdr:nvSpPr>
      <xdr:spPr>
        <a:xfrm>
          <a:off x="13462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83488</xdr:rowOff>
    </xdr:from>
    <xdr:ext cx="762000" cy="259045"/>
    <xdr:sp macro="" textlink="">
      <xdr:nvSpPr>
        <xdr:cNvPr id="339" name="テキスト ボックス 338"/>
        <xdr:cNvSpPr txBox="1"/>
      </xdr:nvSpPr>
      <xdr:spPr>
        <a:xfrm>
          <a:off x="13131800" y="98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減少した主な要因は、農業集落排水事業に係る繰入金の減により、公営企業に要する経費の財源とする地方債の償還の財源に充てたと認められる繰入金が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△68,259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44.2</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％の減となったほか、令和元年度法人住民税の増に伴う標準税収入額等の増及び地域社会再生事業費の増等に伴う普通交付税額の増により、標準税収入額等が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74,010</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7.9</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％の増となったことによるものである。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の比率の推移については、激甚化する災害への対応のための各種事業の実施や、上水道事業における未普及地域整備事業、農業集落排水事業における新規地区整備事業等の大規模事業を実施していることから、実質公債費比率の上昇が懸念される。このことから、各種事業の見直しを行うとともに、目的基金の活用や地方債の適正管理により、健全かつ適正な財政運営に努める必要がある。</a:t>
          </a:r>
          <a:endParaRPr lang="ja-JP"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83312</xdr:rowOff>
    </xdr:to>
    <xdr:cxnSp macro="">
      <xdr:nvCxnSpPr>
        <xdr:cNvPr id="370" name="直線コネクタ 369"/>
        <xdr:cNvCxnSpPr/>
      </xdr:nvCxnSpPr>
      <xdr:spPr>
        <a:xfrm flipV="1">
          <a:off x="16179800" y="72649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83312</xdr:rowOff>
    </xdr:to>
    <xdr:cxnSp macro="">
      <xdr:nvCxnSpPr>
        <xdr:cNvPr id="373" name="直線コネクタ 372"/>
        <xdr:cNvCxnSpPr/>
      </xdr:nvCxnSpPr>
      <xdr:spPr>
        <a:xfrm>
          <a:off x="15290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42</xdr:row>
      <xdr:rowOff>15748</xdr:rowOff>
    </xdr:to>
    <xdr:cxnSp macro="">
      <xdr:nvCxnSpPr>
        <xdr:cNvPr id="376" name="直線コネクタ 375"/>
        <xdr:cNvCxnSpPr/>
      </xdr:nvCxnSpPr>
      <xdr:spPr>
        <a:xfrm>
          <a:off x="14401800" y="716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134112</xdr:rowOff>
    </xdr:to>
    <xdr:cxnSp macro="">
      <xdr:nvCxnSpPr>
        <xdr:cNvPr id="379" name="直線コネクタ 378"/>
        <xdr:cNvCxnSpPr/>
      </xdr:nvCxnSpPr>
      <xdr:spPr>
        <a:xfrm>
          <a:off x="13512800" y="71394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89" name="楕円 388"/>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0"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1" name="楕円 390"/>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392" name="テキスト ボックス 391"/>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3" name="楕円 39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394" name="テキスト ボックス 39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395" name="楕円 394"/>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396" name="テキスト ボックス 395"/>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7" name="楕円 396"/>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8" name="テキスト ボックス 39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13.6</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ポイント減少した。また、類似団体平均との比較では</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36.8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少した主な要因は、公営企業（上水道事業及び農業集落排水事業）における新規事業の実施により地方債残高が増加したものの、農業集落排水事業に対する公債費財源繰出金の減により、公営企業債等繰入見込額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125,828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％の減となったほか、令和元年東日本台風災害に係る災害対策債等の発行により、基準財政需要額算入見込額が</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244,808</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8.4</a:t>
          </a:r>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％増加したことによるものである。</a:t>
          </a:r>
        </a:p>
        <a:p>
          <a:r>
            <a:rPr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の比率の推移については、激甚化する災害への対応のための各種事業の実施や、上水道事業における未普及地域整備事業、農業集落排水事業における新規地区整備事業等の大規模事業を実施していることから、将来負担比率の上昇が懸念される。このことから、各種事業の見直しを行うとともに、目的基金の活用や地方債の適正管理により、健全かつ適正な財政運営に努める必要がある。</a:t>
          </a:r>
          <a:endParaRPr lang="ja-JP"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94911</xdr:rowOff>
    </xdr:from>
    <xdr:to>
      <xdr:col>81</xdr:col>
      <xdr:colOff>44450</xdr:colOff>
      <xdr:row>16</xdr:row>
      <xdr:rowOff>32851</xdr:rowOff>
    </xdr:to>
    <xdr:cxnSp macro="">
      <xdr:nvCxnSpPr>
        <xdr:cNvPr id="432" name="直線コネクタ 431"/>
        <xdr:cNvCxnSpPr/>
      </xdr:nvCxnSpPr>
      <xdr:spPr>
        <a:xfrm flipV="1">
          <a:off x="16179800" y="2666661"/>
          <a:ext cx="8382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24003</xdr:rowOff>
    </xdr:from>
    <xdr:to>
      <xdr:col>77</xdr:col>
      <xdr:colOff>44450</xdr:colOff>
      <xdr:row>16</xdr:row>
      <xdr:rowOff>32851</xdr:rowOff>
    </xdr:to>
    <xdr:cxnSp macro="">
      <xdr:nvCxnSpPr>
        <xdr:cNvPr id="435" name="直線コネクタ 434"/>
        <xdr:cNvCxnSpPr/>
      </xdr:nvCxnSpPr>
      <xdr:spPr>
        <a:xfrm>
          <a:off x="15290800" y="2767203"/>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119041</xdr:rowOff>
    </xdr:from>
    <xdr:to>
      <xdr:col>72</xdr:col>
      <xdr:colOff>203200</xdr:colOff>
      <xdr:row>16</xdr:row>
      <xdr:rowOff>24003</xdr:rowOff>
    </xdr:to>
    <xdr:cxnSp macro="">
      <xdr:nvCxnSpPr>
        <xdr:cNvPr id="438" name="直線コネクタ 437"/>
        <xdr:cNvCxnSpPr/>
      </xdr:nvCxnSpPr>
      <xdr:spPr>
        <a:xfrm>
          <a:off x="14401800" y="269079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15</xdr:row>
      <xdr:rowOff>167301</xdr:rowOff>
    </xdr:to>
    <xdr:cxnSp macro="">
      <xdr:nvCxnSpPr>
        <xdr:cNvPr id="441" name="直線コネクタ 440"/>
        <xdr:cNvCxnSpPr/>
      </xdr:nvCxnSpPr>
      <xdr:spPr>
        <a:xfrm flipV="1">
          <a:off x="13512800" y="26907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44111</xdr:rowOff>
    </xdr:from>
    <xdr:to>
      <xdr:col>81</xdr:col>
      <xdr:colOff>95250</xdr:colOff>
      <xdr:row>15</xdr:row>
      <xdr:rowOff>145711</xdr:rowOff>
    </xdr:to>
    <xdr:sp macro="" textlink="">
      <xdr:nvSpPr>
        <xdr:cNvPr id="451" name="楕円 450"/>
        <xdr:cNvSpPr/>
      </xdr:nvSpPr>
      <xdr:spPr>
        <a:xfrm>
          <a:off x="16967200" y="26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16188</xdr:rowOff>
    </xdr:from>
    <xdr:ext cx="762000" cy="259045"/>
    <xdr:sp macro="" textlink="">
      <xdr:nvSpPr>
        <xdr:cNvPr id="452" name="将来負担の状況該当値テキスト"/>
        <xdr:cNvSpPr txBox="1"/>
      </xdr:nvSpPr>
      <xdr:spPr>
        <a:xfrm>
          <a:off x="17106900" y="25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153501</xdr:rowOff>
    </xdr:from>
    <xdr:to>
      <xdr:col>77</xdr:col>
      <xdr:colOff>95250</xdr:colOff>
      <xdr:row>16</xdr:row>
      <xdr:rowOff>83651</xdr:rowOff>
    </xdr:to>
    <xdr:sp macro="" textlink="">
      <xdr:nvSpPr>
        <xdr:cNvPr id="453" name="楕円 452"/>
        <xdr:cNvSpPr/>
      </xdr:nvSpPr>
      <xdr:spPr>
        <a:xfrm>
          <a:off x="161290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68428</xdr:rowOff>
    </xdr:from>
    <xdr:ext cx="736600" cy="259045"/>
    <xdr:sp macro="" textlink="">
      <xdr:nvSpPr>
        <xdr:cNvPr id="454" name="テキスト ボックス 453"/>
        <xdr:cNvSpPr txBox="1"/>
      </xdr:nvSpPr>
      <xdr:spPr>
        <a:xfrm>
          <a:off x="15798800" y="281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144653</xdr:rowOff>
    </xdr:from>
    <xdr:to>
      <xdr:col>73</xdr:col>
      <xdr:colOff>44450</xdr:colOff>
      <xdr:row>16</xdr:row>
      <xdr:rowOff>74803</xdr:rowOff>
    </xdr:to>
    <xdr:sp macro="" textlink="">
      <xdr:nvSpPr>
        <xdr:cNvPr id="455" name="楕円 454"/>
        <xdr:cNvSpPr/>
      </xdr:nvSpPr>
      <xdr:spPr>
        <a:xfrm>
          <a:off x="15240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59580</xdr:rowOff>
    </xdr:from>
    <xdr:ext cx="762000" cy="259045"/>
    <xdr:sp macro="" textlink="">
      <xdr:nvSpPr>
        <xdr:cNvPr id="456" name="テキスト ボックス 455"/>
        <xdr:cNvSpPr txBox="1"/>
      </xdr:nvSpPr>
      <xdr:spPr>
        <a:xfrm>
          <a:off x="14909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68241</xdr:rowOff>
    </xdr:from>
    <xdr:to>
      <xdr:col>68</xdr:col>
      <xdr:colOff>203200</xdr:colOff>
      <xdr:row>15</xdr:row>
      <xdr:rowOff>169841</xdr:rowOff>
    </xdr:to>
    <xdr:sp macro="" textlink="">
      <xdr:nvSpPr>
        <xdr:cNvPr id="457" name="楕円 456"/>
        <xdr:cNvSpPr/>
      </xdr:nvSpPr>
      <xdr:spPr>
        <a:xfrm>
          <a:off x="14351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154618</xdr:rowOff>
    </xdr:from>
    <xdr:ext cx="762000" cy="259045"/>
    <xdr:sp macro="" textlink="">
      <xdr:nvSpPr>
        <xdr:cNvPr id="458" name="テキスト ボックス 457"/>
        <xdr:cNvSpPr txBox="1"/>
      </xdr:nvSpPr>
      <xdr:spPr>
        <a:xfrm>
          <a:off x="14020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116501</xdr:rowOff>
    </xdr:from>
    <xdr:to>
      <xdr:col>64</xdr:col>
      <xdr:colOff>152400</xdr:colOff>
      <xdr:row>16</xdr:row>
      <xdr:rowOff>46651</xdr:rowOff>
    </xdr:to>
    <xdr:sp macro="" textlink="">
      <xdr:nvSpPr>
        <xdr:cNvPr id="459" name="楕円 458"/>
        <xdr:cNvSpPr/>
      </xdr:nvSpPr>
      <xdr:spPr>
        <a:xfrm>
          <a:off x="13462000" y="26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31428</xdr:rowOff>
    </xdr:from>
    <xdr:ext cx="762000" cy="259045"/>
    <xdr:sp macro="" textlink="">
      <xdr:nvSpPr>
        <xdr:cNvPr id="460" name="テキスト ボックス 459"/>
        <xdr:cNvSpPr txBox="1"/>
      </xdr:nvSpPr>
      <xdr:spPr>
        <a:xfrm>
          <a:off x="13131800" y="277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増加した主な要因は、臨地方公務員法改正に伴う会計年度任用職員人件費の増によるものである。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今後も定員管理の適正化及び給与水準の適正化を図り、人件費総額の抑制に努める。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56134</xdr:rowOff>
    </xdr:to>
    <xdr:cxnSp macro="">
      <xdr:nvCxnSpPr>
        <xdr:cNvPr id="64" name="直線コネクタ 63"/>
        <xdr:cNvCxnSpPr/>
      </xdr:nvCxnSpPr>
      <xdr:spPr>
        <a:xfrm>
          <a:off x="3987800" y="62992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46990</xdr:rowOff>
    </xdr:to>
    <xdr:cxnSp macro="">
      <xdr:nvCxnSpPr>
        <xdr:cNvPr id="67" name="直線コネクタ 66"/>
        <xdr:cNvCxnSpPr/>
      </xdr:nvCxnSpPr>
      <xdr:spPr>
        <a:xfrm flipV="1">
          <a:off x="3098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46990</xdr:rowOff>
    </xdr:to>
    <xdr:cxnSp macro="">
      <xdr:nvCxnSpPr>
        <xdr:cNvPr id="70" name="直線コネクタ 69"/>
        <xdr:cNvCxnSpPr/>
      </xdr:nvCxnSpPr>
      <xdr:spPr>
        <a:xfrm>
          <a:off x="2209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104140</xdr:rowOff>
    </xdr:to>
    <xdr:cxnSp macro="">
      <xdr:nvCxnSpPr>
        <xdr:cNvPr id="73" name="直線コネクタ 72"/>
        <xdr:cNvCxnSpPr/>
      </xdr:nvCxnSpPr>
      <xdr:spPr>
        <a:xfrm>
          <a:off x="1320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89" name="楕円 88"/>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0" name="テキスト ボックス 89"/>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減少した主な要因は、臨地方公務員法改正に伴い時職員賃金が減となったほか、分母となる経常一般財源等が増加したことによるものである。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今後も引き続き経費削減等に努め、財政の健全化を図る。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130266</xdr:rowOff>
    </xdr:from>
    <xdr:to>
      <xdr:col>82</xdr:col>
      <xdr:colOff>107950</xdr:colOff>
      <xdr:row>17</xdr:row>
      <xdr:rowOff>102507</xdr:rowOff>
    </xdr:to>
    <xdr:cxnSp macro="">
      <xdr:nvCxnSpPr>
        <xdr:cNvPr id="127" name="直線コネクタ 126"/>
        <xdr:cNvCxnSpPr/>
      </xdr:nvCxnSpPr>
      <xdr:spPr>
        <a:xfrm flipV="1">
          <a:off x="15671800" y="2873466"/>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89444</xdr:rowOff>
    </xdr:from>
    <xdr:to>
      <xdr:col>78</xdr:col>
      <xdr:colOff>69850</xdr:colOff>
      <xdr:row>17</xdr:row>
      <xdr:rowOff>102507</xdr:rowOff>
    </xdr:to>
    <xdr:cxnSp macro="">
      <xdr:nvCxnSpPr>
        <xdr:cNvPr id="130" name="直線コネクタ 129"/>
        <xdr:cNvCxnSpPr/>
      </xdr:nvCxnSpPr>
      <xdr:spPr>
        <a:xfrm>
          <a:off x="14782800" y="30040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71483</xdr:rowOff>
    </xdr:from>
    <xdr:to>
      <xdr:col>73</xdr:col>
      <xdr:colOff>180975</xdr:colOff>
      <xdr:row>17</xdr:row>
      <xdr:rowOff>89444</xdr:rowOff>
    </xdr:to>
    <xdr:cxnSp macro="">
      <xdr:nvCxnSpPr>
        <xdr:cNvPr id="133" name="直線コネクタ 132"/>
        <xdr:cNvCxnSpPr/>
      </xdr:nvCxnSpPr>
      <xdr:spPr>
        <a:xfrm>
          <a:off x="13893800" y="281468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71483</xdr:rowOff>
    </xdr:to>
    <xdr:cxnSp macro="">
      <xdr:nvCxnSpPr>
        <xdr:cNvPr id="136" name="直線コネクタ 135"/>
        <xdr:cNvCxnSpPr/>
      </xdr:nvCxnSpPr>
      <xdr:spPr>
        <a:xfrm>
          <a:off x="13004800" y="27885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79466</xdr:rowOff>
    </xdr:from>
    <xdr:to>
      <xdr:col>82</xdr:col>
      <xdr:colOff>158750</xdr:colOff>
      <xdr:row>17</xdr:row>
      <xdr:rowOff>9616</xdr:rowOff>
    </xdr:to>
    <xdr:sp macro="" textlink="">
      <xdr:nvSpPr>
        <xdr:cNvPr id="146" name="楕円 145"/>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51543</xdr:rowOff>
    </xdr:from>
    <xdr:ext cx="762000" cy="259045"/>
    <xdr:sp macro="" textlink="">
      <xdr:nvSpPr>
        <xdr:cNvPr id="147" name="物件費該当値テキスト"/>
        <xdr:cNvSpPr txBox="1"/>
      </xdr:nvSpPr>
      <xdr:spPr>
        <a:xfrm>
          <a:off x="16598900" y="27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48" name="楕円 147"/>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49" name="テキスト ボックス 148"/>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38644</xdr:rowOff>
    </xdr:from>
    <xdr:to>
      <xdr:col>74</xdr:col>
      <xdr:colOff>31750</xdr:colOff>
      <xdr:row>17</xdr:row>
      <xdr:rowOff>140244</xdr:rowOff>
    </xdr:to>
    <xdr:sp macro="" textlink="">
      <xdr:nvSpPr>
        <xdr:cNvPr id="150" name="楕円 149"/>
        <xdr:cNvSpPr/>
      </xdr:nvSpPr>
      <xdr:spPr>
        <a:xfrm>
          <a:off x="14732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125021</xdr:rowOff>
    </xdr:from>
    <xdr:ext cx="762000" cy="259045"/>
    <xdr:sp macro="" textlink="">
      <xdr:nvSpPr>
        <xdr:cNvPr id="151" name="テキスト ボックス 150"/>
        <xdr:cNvSpPr txBox="1"/>
      </xdr:nvSpPr>
      <xdr:spPr>
        <a:xfrm>
          <a:off x="14401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20683</xdr:rowOff>
    </xdr:from>
    <xdr:to>
      <xdr:col>69</xdr:col>
      <xdr:colOff>142875</xdr:colOff>
      <xdr:row>16</xdr:row>
      <xdr:rowOff>122283</xdr:rowOff>
    </xdr:to>
    <xdr:sp macro="" textlink="">
      <xdr:nvSpPr>
        <xdr:cNvPr id="152" name="楕円 151"/>
        <xdr:cNvSpPr/>
      </xdr:nvSpPr>
      <xdr:spPr>
        <a:xfrm>
          <a:off x="13843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107060</xdr:rowOff>
    </xdr:from>
    <xdr:ext cx="762000" cy="259045"/>
    <xdr:sp macro="" textlink="">
      <xdr:nvSpPr>
        <xdr:cNvPr id="153" name="テキスト ボックス 152"/>
        <xdr:cNvSpPr txBox="1"/>
      </xdr:nvSpPr>
      <xdr:spPr>
        <a:xfrm>
          <a:off x="13512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4" name="楕円 153"/>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55" name="テキスト ボックス 154"/>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減少した主な要因は、児童手当、障害福祉サービス等事業及びこども医療費助成事業が減となったほか、分母となる経常一般財源等が増加したことによるものである。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今後も引き続き単独事業の見直しを行うなど経費の節減に努め、財政の健全化を図る。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146050</xdr:rowOff>
    </xdr:to>
    <xdr:cxnSp macro="">
      <xdr:nvCxnSpPr>
        <xdr:cNvPr id="188" name="直線コネクタ 187"/>
        <xdr:cNvCxnSpPr/>
      </xdr:nvCxnSpPr>
      <xdr:spPr>
        <a:xfrm flipV="1">
          <a:off x="3987800" y="96710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165100</xdr:rowOff>
    </xdr:to>
    <xdr:cxnSp macro="">
      <xdr:nvCxnSpPr>
        <xdr:cNvPr id="191" name="直線コネクタ 190"/>
        <xdr:cNvCxnSpPr/>
      </xdr:nvCxnSpPr>
      <xdr:spPr>
        <a:xfrm flipV="1">
          <a:off x="3098800" y="9918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165100</xdr:rowOff>
    </xdr:to>
    <xdr:cxnSp macro="">
      <xdr:nvCxnSpPr>
        <xdr:cNvPr id="194" name="直線コネクタ 193"/>
        <xdr:cNvCxnSpPr/>
      </xdr:nvCxnSpPr>
      <xdr:spPr>
        <a:xfrm>
          <a:off x="2209800" y="9918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146050</xdr:rowOff>
    </xdr:to>
    <xdr:cxnSp macro="">
      <xdr:nvCxnSpPr>
        <xdr:cNvPr id="197" name="直線コネクタ 196"/>
        <xdr:cNvCxnSpPr/>
      </xdr:nvCxnSpPr>
      <xdr:spPr>
        <a:xfrm>
          <a:off x="1320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7" name="楕円 206"/>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8"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5" name="楕円 214"/>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6" name="テキスト ボックス 215"/>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減少した主な要因は、農業集落排水事業特別会計繰出金が減少したほか、分母となる経常一般財源等が増加したことによるものである。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今後、農業集落排水事業における新規地区整備事業等の大規模事業が予定されていることから、事業内容を精査するとともに、さらなる経費削減により財政の健全化を図る。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57</xdr:row>
      <xdr:rowOff>85090</xdr:rowOff>
    </xdr:to>
    <xdr:cxnSp macro="">
      <xdr:nvCxnSpPr>
        <xdr:cNvPr id="249" name="直線コネクタ 248"/>
        <xdr:cNvCxnSpPr/>
      </xdr:nvCxnSpPr>
      <xdr:spPr>
        <a:xfrm flipV="1">
          <a:off x="15671800" y="95910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58</xdr:row>
      <xdr:rowOff>20320</xdr:rowOff>
    </xdr:to>
    <xdr:cxnSp macro="">
      <xdr:nvCxnSpPr>
        <xdr:cNvPr id="252" name="直線コネクタ 251"/>
        <xdr:cNvCxnSpPr/>
      </xdr:nvCxnSpPr>
      <xdr:spPr>
        <a:xfrm flipV="1">
          <a:off x="14782800" y="985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58</xdr:row>
      <xdr:rowOff>20320</xdr:rowOff>
    </xdr:to>
    <xdr:cxnSp macro="">
      <xdr:nvCxnSpPr>
        <xdr:cNvPr id="255" name="直線コネクタ 254"/>
        <xdr:cNvCxnSpPr/>
      </xdr:nvCxnSpPr>
      <xdr:spPr>
        <a:xfrm>
          <a:off x="13893800" y="97434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142240</xdr:rowOff>
    </xdr:to>
    <xdr:cxnSp macro="">
      <xdr:nvCxnSpPr>
        <xdr:cNvPr id="258" name="直線コネクタ 257"/>
        <xdr:cNvCxnSpPr/>
      </xdr:nvCxnSpPr>
      <xdr:spPr>
        <a:xfrm>
          <a:off x="13004800" y="94996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8" name="楕円 267"/>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9"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0" name="楕円 269"/>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1" name="テキスト ボックス 27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2" name="楕円 271"/>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3" name="テキスト ボックス 272"/>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75" name="テキスト ボックス 274"/>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6" name="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減少した主な要因は、石川地方生活環境施設組合負担金（経常分）が減少したほか、分母となる経常一般財源等が増加したことによるものである。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今後も各種団体等への補助金の見直しを行うとともに、上水道事業における事業内容の精査等により経費削減に努め、財政の健全化を図る。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120142</xdr:rowOff>
    </xdr:to>
    <xdr:cxnSp macro="">
      <xdr:nvCxnSpPr>
        <xdr:cNvPr id="307" name="直線コネクタ 306"/>
        <xdr:cNvCxnSpPr/>
      </xdr:nvCxnSpPr>
      <xdr:spPr>
        <a:xfrm flipV="1">
          <a:off x="15671800" y="6408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26416</xdr:rowOff>
    </xdr:to>
    <xdr:cxnSp macro="">
      <xdr:nvCxnSpPr>
        <xdr:cNvPr id="310" name="直線コネクタ 309"/>
        <xdr:cNvCxnSpPr/>
      </xdr:nvCxnSpPr>
      <xdr:spPr>
        <a:xfrm flipV="1">
          <a:off x="14782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26416</xdr:rowOff>
    </xdr:to>
    <xdr:cxnSp macro="">
      <xdr:nvCxnSpPr>
        <xdr:cNvPr id="313" name="直線コネクタ 312"/>
        <xdr:cNvCxnSpPr/>
      </xdr:nvCxnSpPr>
      <xdr:spPr>
        <a:xfrm>
          <a:off x="13893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120142</xdr:rowOff>
    </xdr:to>
    <xdr:cxnSp macro="">
      <xdr:nvCxnSpPr>
        <xdr:cNvPr id="316" name="直線コネクタ 315"/>
        <xdr:cNvCxnSpPr/>
      </xdr:nvCxnSpPr>
      <xdr:spPr>
        <a:xfrm>
          <a:off x="13004800" y="63632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6" name="楕円 325"/>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7"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8" name="楕円 327"/>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9" name="テキスト ボックス 328"/>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0" name="楕円 329"/>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1" name="テキスト ボックス 330"/>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2" name="楕円 331"/>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3" name="テキスト ボックス 332"/>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4" name="楕円 333"/>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5" name="テキスト ボックス 334"/>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減少した主な要因は、過去に実施した大規模事業に係る償還が終了したため、公債費が前年度よりも減少したほか、分母となる経常一般財源等が増加したことによるものである。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今後も地方債の適正管理により、健全かつ安定的な財政運営に努める。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115570</xdr:rowOff>
    </xdr:to>
    <xdr:cxnSp macro="">
      <xdr:nvCxnSpPr>
        <xdr:cNvPr id="365" name="直線コネクタ 364"/>
        <xdr:cNvCxnSpPr/>
      </xdr:nvCxnSpPr>
      <xdr:spPr>
        <a:xfrm flipV="1">
          <a:off x="3987800" y="132897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143002</xdr:rowOff>
    </xdr:to>
    <xdr:cxnSp macro="">
      <xdr:nvCxnSpPr>
        <xdr:cNvPr id="368" name="直線コネクタ 367"/>
        <xdr:cNvCxnSpPr/>
      </xdr:nvCxnSpPr>
      <xdr:spPr>
        <a:xfrm flipV="1">
          <a:off x="3098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143002</xdr:rowOff>
    </xdr:to>
    <xdr:cxnSp macro="">
      <xdr:nvCxnSpPr>
        <xdr:cNvPr id="371" name="直線コネクタ 370"/>
        <xdr:cNvCxnSpPr/>
      </xdr:nvCxnSpPr>
      <xdr:spPr>
        <a:xfrm>
          <a:off x="2209800" y="13266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115570</xdr:rowOff>
    </xdr:to>
    <xdr:cxnSp macro="">
      <xdr:nvCxnSpPr>
        <xdr:cNvPr id="374" name="直線コネクタ 373"/>
        <xdr:cNvCxnSpPr/>
      </xdr:nvCxnSpPr>
      <xdr:spPr>
        <a:xfrm flipV="1">
          <a:off x="1320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4" name="楕円 383"/>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85"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6" name="楕円 385"/>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7" name="テキスト ボックス 386"/>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8" name="楕円 387"/>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89" name="テキスト ボックス 388"/>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0" name="楕円 389"/>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1" name="テキスト ボックス 390"/>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2" name="楕円 391"/>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93" name="テキスト ボックス 392"/>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ポイント減少した。類似団体平均との比較では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3.7</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減少した主な要因は、歳入において、地方消費税交付金が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27,347</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％の増、普通交付税が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58,114</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％の増となり、分母となる経常一般財源が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69,309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％の増となったことによるものである。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また、歳出においては、臨時職員賃金等に係る物件費が△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41,096</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10.1</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％の減農業集落排水事業特別会計繰出金の減により繰出金が△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58,676</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％の減となり、分子となる経常的経費充当一般財源が△</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96,072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％の減となったことによるものである。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今後も引き続き経費の削減に努め、財政の健全化を図る。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79</xdr:row>
      <xdr:rowOff>39370</xdr:rowOff>
    </xdr:to>
    <xdr:cxnSp macro="">
      <xdr:nvCxnSpPr>
        <xdr:cNvPr id="426" name="直線コネクタ 425"/>
        <xdr:cNvCxnSpPr/>
      </xdr:nvCxnSpPr>
      <xdr:spPr>
        <a:xfrm flipV="1">
          <a:off x="15671800" y="133553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80</xdr:row>
      <xdr:rowOff>92711</xdr:rowOff>
    </xdr:to>
    <xdr:cxnSp macro="">
      <xdr:nvCxnSpPr>
        <xdr:cNvPr id="429" name="直線コネクタ 428"/>
        <xdr:cNvCxnSpPr/>
      </xdr:nvCxnSpPr>
      <xdr:spPr>
        <a:xfrm flipV="1">
          <a:off x="14782800" y="1358392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16511</xdr:rowOff>
    </xdr:from>
    <xdr:to>
      <xdr:col>73</xdr:col>
      <xdr:colOff>180975</xdr:colOff>
      <xdr:row>80</xdr:row>
      <xdr:rowOff>92711</xdr:rowOff>
    </xdr:to>
    <xdr:cxnSp macro="">
      <xdr:nvCxnSpPr>
        <xdr:cNvPr id="432" name="直線コネクタ 431"/>
        <xdr:cNvCxnSpPr/>
      </xdr:nvCxnSpPr>
      <xdr:spPr>
        <a:xfrm>
          <a:off x="13893800" y="13389611"/>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78</xdr:row>
      <xdr:rowOff>16511</xdr:rowOff>
    </xdr:to>
    <xdr:cxnSp macro="">
      <xdr:nvCxnSpPr>
        <xdr:cNvPr id="435" name="直線コネクタ 434"/>
        <xdr:cNvCxnSpPr/>
      </xdr:nvCxnSpPr>
      <xdr:spPr>
        <a:xfrm>
          <a:off x="13004800" y="13126720"/>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5" name="楕円 444"/>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46"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160020</xdr:rowOff>
    </xdr:from>
    <xdr:to>
      <xdr:col>78</xdr:col>
      <xdr:colOff>120650</xdr:colOff>
      <xdr:row>79</xdr:row>
      <xdr:rowOff>90170</xdr:rowOff>
    </xdr:to>
    <xdr:sp macro="" textlink="">
      <xdr:nvSpPr>
        <xdr:cNvPr id="447" name="楕円 446"/>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74947</xdr:rowOff>
    </xdr:from>
    <xdr:ext cx="736600" cy="259045"/>
    <xdr:sp macro="" textlink="">
      <xdr:nvSpPr>
        <xdr:cNvPr id="448" name="テキスト ボックス 447"/>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41911</xdr:rowOff>
    </xdr:from>
    <xdr:to>
      <xdr:col>74</xdr:col>
      <xdr:colOff>31750</xdr:colOff>
      <xdr:row>80</xdr:row>
      <xdr:rowOff>143511</xdr:rowOff>
    </xdr:to>
    <xdr:sp macro="" textlink="">
      <xdr:nvSpPr>
        <xdr:cNvPr id="449" name="楕円 448"/>
        <xdr:cNvSpPr/>
      </xdr:nvSpPr>
      <xdr:spPr>
        <a:xfrm>
          <a:off x="14732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128288</xdr:rowOff>
    </xdr:from>
    <xdr:ext cx="762000" cy="259045"/>
    <xdr:sp macro="" textlink="">
      <xdr:nvSpPr>
        <xdr:cNvPr id="450" name="テキスト ボックス 449"/>
        <xdr:cNvSpPr txBox="1"/>
      </xdr:nvSpPr>
      <xdr:spPr>
        <a:xfrm>
          <a:off x="14401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137161</xdr:rowOff>
    </xdr:from>
    <xdr:to>
      <xdr:col>69</xdr:col>
      <xdr:colOff>142875</xdr:colOff>
      <xdr:row>78</xdr:row>
      <xdr:rowOff>67311</xdr:rowOff>
    </xdr:to>
    <xdr:sp macro="" textlink="">
      <xdr:nvSpPr>
        <xdr:cNvPr id="451" name="楕円 450"/>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52088</xdr:rowOff>
    </xdr:from>
    <xdr:ext cx="762000" cy="259045"/>
    <xdr:sp macro="" textlink="">
      <xdr:nvSpPr>
        <xdr:cNvPr id="452" name="テキスト ボックス 451"/>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53" name="楕円 452"/>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54" name="テキスト ボックス 453"/>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82800</xdr:rowOff>
    </xdr:from>
    <xdr:to>
      <xdr:col>29</xdr:col>
      <xdr:colOff>127000</xdr:colOff>
      <xdr:row>20</xdr:row>
      <xdr:rowOff>102439</xdr:rowOff>
    </xdr:to>
    <xdr:cxnSp macro="">
      <xdr:nvCxnSpPr>
        <xdr:cNvPr id="52" name="直線コネクタ 51"/>
        <xdr:cNvCxnSpPr/>
      </xdr:nvCxnSpPr>
      <xdr:spPr bwMode="auto">
        <a:xfrm flipV="1">
          <a:off x="5003800" y="3559425"/>
          <a:ext cx="647700" cy="1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102439</xdr:rowOff>
    </xdr:from>
    <xdr:to>
      <xdr:col>26</xdr:col>
      <xdr:colOff>50800</xdr:colOff>
      <xdr:row>20</xdr:row>
      <xdr:rowOff>109703</xdr:rowOff>
    </xdr:to>
    <xdr:cxnSp macro="">
      <xdr:nvCxnSpPr>
        <xdr:cNvPr id="55" name="直線コネクタ 54"/>
        <xdr:cNvCxnSpPr/>
      </xdr:nvCxnSpPr>
      <xdr:spPr bwMode="auto">
        <a:xfrm flipV="1">
          <a:off x="4305300" y="3579064"/>
          <a:ext cx="698500" cy="7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109703</xdr:rowOff>
    </xdr:from>
    <xdr:to>
      <xdr:col>22</xdr:col>
      <xdr:colOff>114300</xdr:colOff>
      <xdr:row>20</xdr:row>
      <xdr:rowOff>114918</xdr:rowOff>
    </xdr:to>
    <xdr:cxnSp macro="">
      <xdr:nvCxnSpPr>
        <xdr:cNvPr id="58" name="直線コネクタ 57"/>
        <xdr:cNvCxnSpPr/>
      </xdr:nvCxnSpPr>
      <xdr:spPr bwMode="auto">
        <a:xfrm flipV="1">
          <a:off x="3606800" y="3586328"/>
          <a:ext cx="698500" cy="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112008</xdr:rowOff>
    </xdr:from>
    <xdr:to>
      <xdr:col>18</xdr:col>
      <xdr:colOff>177800</xdr:colOff>
      <xdr:row>20</xdr:row>
      <xdr:rowOff>114918</xdr:rowOff>
    </xdr:to>
    <xdr:cxnSp macro="">
      <xdr:nvCxnSpPr>
        <xdr:cNvPr id="61" name="直線コネクタ 60"/>
        <xdr:cNvCxnSpPr/>
      </xdr:nvCxnSpPr>
      <xdr:spPr bwMode="auto">
        <a:xfrm>
          <a:off x="2908300" y="3588633"/>
          <a:ext cx="698500" cy="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32000</xdr:rowOff>
    </xdr:from>
    <xdr:to>
      <xdr:col>29</xdr:col>
      <xdr:colOff>177800</xdr:colOff>
      <xdr:row>20</xdr:row>
      <xdr:rowOff>133600</xdr:rowOff>
    </xdr:to>
    <xdr:sp macro="" textlink="">
      <xdr:nvSpPr>
        <xdr:cNvPr id="71" name="楕円 70"/>
        <xdr:cNvSpPr/>
      </xdr:nvSpPr>
      <xdr:spPr bwMode="auto">
        <a:xfrm>
          <a:off x="5600700" y="3508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112027</xdr:rowOff>
    </xdr:from>
    <xdr:ext cx="762000" cy="259045"/>
    <xdr:sp macro="" textlink="">
      <xdr:nvSpPr>
        <xdr:cNvPr id="72" name="人口1人当たり決算額の推移該当値テキスト130"/>
        <xdr:cNvSpPr txBox="1"/>
      </xdr:nvSpPr>
      <xdr:spPr>
        <a:xfrm>
          <a:off x="5740400" y="341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51639</xdr:rowOff>
    </xdr:from>
    <xdr:to>
      <xdr:col>26</xdr:col>
      <xdr:colOff>101600</xdr:colOff>
      <xdr:row>20</xdr:row>
      <xdr:rowOff>153239</xdr:rowOff>
    </xdr:to>
    <xdr:sp macro="" textlink="">
      <xdr:nvSpPr>
        <xdr:cNvPr id="73" name="楕円 72"/>
        <xdr:cNvSpPr/>
      </xdr:nvSpPr>
      <xdr:spPr bwMode="auto">
        <a:xfrm>
          <a:off x="4953000" y="352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138016</xdr:rowOff>
    </xdr:from>
    <xdr:ext cx="736600" cy="259045"/>
    <xdr:sp macro="" textlink="">
      <xdr:nvSpPr>
        <xdr:cNvPr id="74" name="テキスト ボックス 73"/>
        <xdr:cNvSpPr txBox="1"/>
      </xdr:nvSpPr>
      <xdr:spPr>
        <a:xfrm>
          <a:off x="4622800" y="361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58903</xdr:rowOff>
    </xdr:from>
    <xdr:to>
      <xdr:col>22</xdr:col>
      <xdr:colOff>165100</xdr:colOff>
      <xdr:row>20</xdr:row>
      <xdr:rowOff>160503</xdr:rowOff>
    </xdr:to>
    <xdr:sp macro="" textlink="">
      <xdr:nvSpPr>
        <xdr:cNvPr id="75" name="楕円 74"/>
        <xdr:cNvSpPr/>
      </xdr:nvSpPr>
      <xdr:spPr bwMode="auto">
        <a:xfrm>
          <a:off x="4254500" y="3535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145280</xdr:rowOff>
    </xdr:from>
    <xdr:ext cx="762000" cy="259045"/>
    <xdr:sp macro="" textlink="">
      <xdr:nvSpPr>
        <xdr:cNvPr id="76" name="テキスト ボックス 75"/>
        <xdr:cNvSpPr txBox="1"/>
      </xdr:nvSpPr>
      <xdr:spPr>
        <a:xfrm>
          <a:off x="3924300" y="362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64118</xdr:rowOff>
    </xdr:from>
    <xdr:to>
      <xdr:col>19</xdr:col>
      <xdr:colOff>38100</xdr:colOff>
      <xdr:row>20</xdr:row>
      <xdr:rowOff>165718</xdr:rowOff>
    </xdr:to>
    <xdr:sp macro="" textlink="">
      <xdr:nvSpPr>
        <xdr:cNvPr id="77" name="楕円 76"/>
        <xdr:cNvSpPr/>
      </xdr:nvSpPr>
      <xdr:spPr bwMode="auto">
        <a:xfrm>
          <a:off x="3556000" y="354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150495</xdr:rowOff>
    </xdr:from>
    <xdr:ext cx="762000" cy="259045"/>
    <xdr:sp macro="" textlink="">
      <xdr:nvSpPr>
        <xdr:cNvPr id="78" name="テキスト ボックス 77"/>
        <xdr:cNvSpPr txBox="1"/>
      </xdr:nvSpPr>
      <xdr:spPr>
        <a:xfrm>
          <a:off x="3225800" y="362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61208</xdr:rowOff>
    </xdr:from>
    <xdr:to>
      <xdr:col>15</xdr:col>
      <xdr:colOff>101600</xdr:colOff>
      <xdr:row>20</xdr:row>
      <xdr:rowOff>162808</xdr:rowOff>
    </xdr:to>
    <xdr:sp macro="" textlink="">
      <xdr:nvSpPr>
        <xdr:cNvPr id="79" name="楕円 78"/>
        <xdr:cNvSpPr/>
      </xdr:nvSpPr>
      <xdr:spPr bwMode="auto">
        <a:xfrm>
          <a:off x="2857500" y="353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147585</xdr:rowOff>
    </xdr:from>
    <xdr:ext cx="762000" cy="259045"/>
    <xdr:sp macro="" textlink="">
      <xdr:nvSpPr>
        <xdr:cNvPr id="80" name="テキスト ボックス 79"/>
        <xdr:cNvSpPr txBox="1"/>
      </xdr:nvSpPr>
      <xdr:spPr>
        <a:xfrm>
          <a:off x="2527300" y="362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84086</xdr:rowOff>
    </xdr:from>
    <xdr:to>
      <xdr:col>29</xdr:col>
      <xdr:colOff>127000</xdr:colOff>
      <xdr:row>35</xdr:row>
      <xdr:rowOff>196748</xdr:rowOff>
    </xdr:to>
    <xdr:cxnSp macro="">
      <xdr:nvCxnSpPr>
        <xdr:cNvPr id="113" name="直線コネクタ 112"/>
        <xdr:cNvCxnSpPr/>
      </xdr:nvCxnSpPr>
      <xdr:spPr bwMode="auto">
        <a:xfrm>
          <a:off x="5003800" y="6694436"/>
          <a:ext cx="647700" cy="11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84086</xdr:rowOff>
    </xdr:from>
    <xdr:to>
      <xdr:col>26</xdr:col>
      <xdr:colOff>50800</xdr:colOff>
      <xdr:row>35</xdr:row>
      <xdr:rowOff>161024</xdr:rowOff>
    </xdr:to>
    <xdr:cxnSp macro="">
      <xdr:nvCxnSpPr>
        <xdr:cNvPr id="116" name="直線コネクタ 115"/>
        <xdr:cNvCxnSpPr/>
      </xdr:nvCxnSpPr>
      <xdr:spPr bwMode="auto">
        <a:xfrm flipV="1">
          <a:off x="4305300" y="6694436"/>
          <a:ext cx="698500" cy="7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161024</xdr:rowOff>
    </xdr:from>
    <xdr:to>
      <xdr:col>22</xdr:col>
      <xdr:colOff>114300</xdr:colOff>
      <xdr:row>35</xdr:row>
      <xdr:rowOff>185280</xdr:rowOff>
    </xdr:to>
    <xdr:cxnSp macro="">
      <xdr:nvCxnSpPr>
        <xdr:cNvPr id="119" name="直線コネクタ 118"/>
        <xdr:cNvCxnSpPr/>
      </xdr:nvCxnSpPr>
      <xdr:spPr bwMode="auto">
        <a:xfrm flipV="1">
          <a:off x="3606800" y="6771374"/>
          <a:ext cx="698500" cy="2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185280</xdr:rowOff>
    </xdr:from>
    <xdr:to>
      <xdr:col>18</xdr:col>
      <xdr:colOff>177800</xdr:colOff>
      <xdr:row>35</xdr:row>
      <xdr:rowOff>238061</xdr:rowOff>
    </xdr:to>
    <xdr:cxnSp macro="">
      <xdr:nvCxnSpPr>
        <xdr:cNvPr id="122" name="直線コネクタ 121"/>
        <xdr:cNvCxnSpPr/>
      </xdr:nvCxnSpPr>
      <xdr:spPr bwMode="auto">
        <a:xfrm flipV="1">
          <a:off x="2908300" y="6795630"/>
          <a:ext cx="698500" cy="5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145948</xdr:rowOff>
    </xdr:from>
    <xdr:to>
      <xdr:col>29</xdr:col>
      <xdr:colOff>177800</xdr:colOff>
      <xdr:row>35</xdr:row>
      <xdr:rowOff>247548</xdr:rowOff>
    </xdr:to>
    <xdr:sp macro="" textlink="">
      <xdr:nvSpPr>
        <xdr:cNvPr id="132" name="楕円 131"/>
        <xdr:cNvSpPr/>
      </xdr:nvSpPr>
      <xdr:spPr bwMode="auto">
        <a:xfrm>
          <a:off x="5600700" y="67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118025</xdr:rowOff>
    </xdr:from>
    <xdr:ext cx="762000" cy="259045"/>
    <xdr:sp macro="" textlink="">
      <xdr:nvSpPr>
        <xdr:cNvPr id="133" name="人口1人当たり決算額の推移該当値テキスト445"/>
        <xdr:cNvSpPr txBox="1"/>
      </xdr:nvSpPr>
      <xdr:spPr>
        <a:xfrm>
          <a:off x="5740400" y="67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33286</xdr:rowOff>
    </xdr:from>
    <xdr:to>
      <xdr:col>26</xdr:col>
      <xdr:colOff>101600</xdr:colOff>
      <xdr:row>35</xdr:row>
      <xdr:rowOff>134886</xdr:rowOff>
    </xdr:to>
    <xdr:sp macro="" textlink="">
      <xdr:nvSpPr>
        <xdr:cNvPr id="134" name="楕円 133"/>
        <xdr:cNvSpPr/>
      </xdr:nvSpPr>
      <xdr:spPr bwMode="auto">
        <a:xfrm>
          <a:off x="4953000" y="664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119663</xdr:rowOff>
    </xdr:from>
    <xdr:ext cx="736600" cy="259045"/>
    <xdr:sp macro="" textlink="">
      <xdr:nvSpPr>
        <xdr:cNvPr id="135" name="テキスト ボックス 134"/>
        <xdr:cNvSpPr txBox="1"/>
      </xdr:nvSpPr>
      <xdr:spPr>
        <a:xfrm>
          <a:off x="4622800" y="673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110224</xdr:rowOff>
    </xdr:from>
    <xdr:to>
      <xdr:col>22</xdr:col>
      <xdr:colOff>165100</xdr:colOff>
      <xdr:row>35</xdr:row>
      <xdr:rowOff>211824</xdr:rowOff>
    </xdr:to>
    <xdr:sp macro="" textlink="">
      <xdr:nvSpPr>
        <xdr:cNvPr id="136" name="楕円 135"/>
        <xdr:cNvSpPr/>
      </xdr:nvSpPr>
      <xdr:spPr bwMode="auto">
        <a:xfrm>
          <a:off x="4254500" y="672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196601</xdr:rowOff>
    </xdr:from>
    <xdr:ext cx="762000" cy="259045"/>
    <xdr:sp macro="" textlink="">
      <xdr:nvSpPr>
        <xdr:cNvPr id="137" name="テキスト ボックス 136"/>
        <xdr:cNvSpPr txBox="1"/>
      </xdr:nvSpPr>
      <xdr:spPr>
        <a:xfrm>
          <a:off x="3924300" y="680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134480</xdr:rowOff>
    </xdr:from>
    <xdr:to>
      <xdr:col>19</xdr:col>
      <xdr:colOff>38100</xdr:colOff>
      <xdr:row>35</xdr:row>
      <xdr:rowOff>236080</xdr:rowOff>
    </xdr:to>
    <xdr:sp macro="" textlink="">
      <xdr:nvSpPr>
        <xdr:cNvPr id="138" name="楕円 137"/>
        <xdr:cNvSpPr/>
      </xdr:nvSpPr>
      <xdr:spPr bwMode="auto">
        <a:xfrm>
          <a:off x="3556000" y="674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220857</xdr:rowOff>
    </xdr:from>
    <xdr:ext cx="762000" cy="259045"/>
    <xdr:sp macro="" textlink="">
      <xdr:nvSpPr>
        <xdr:cNvPr id="139" name="テキスト ボックス 138"/>
        <xdr:cNvSpPr txBox="1"/>
      </xdr:nvSpPr>
      <xdr:spPr>
        <a:xfrm>
          <a:off x="3225800" y="683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187261</xdr:rowOff>
    </xdr:from>
    <xdr:to>
      <xdr:col>15</xdr:col>
      <xdr:colOff>101600</xdr:colOff>
      <xdr:row>35</xdr:row>
      <xdr:rowOff>288861</xdr:rowOff>
    </xdr:to>
    <xdr:sp macro="" textlink="">
      <xdr:nvSpPr>
        <xdr:cNvPr id="140" name="楕円 139"/>
        <xdr:cNvSpPr/>
      </xdr:nvSpPr>
      <xdr:spPr bwMode="auto">
        <a:xfrm>
          <a:off x="2857500" y="679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273638</xdr:rowOff>
    </xdr:from>
    <xdr:ext cx="762000" cy="259045"/>
    <xdr:sp macro="" textlink="">
      <xdr:nvSpPr>
        <xdr:cNvPr id="141" name="テキスト ボックス 140"/>
        <xdr:cNvSpPr txBox="1"/>
      </xdr:nvSpPr>
      <xdr:spPr>
        <a:xfrm>
          <a:off x="2527300" y="688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34955</xdr:rowOff>
    </xdr:from>
    <xdr:to>
      <xdr:col>24</xdr:col>
      <xdr:colOff>63500</xdr:colOff>
      <xdr:row>38</xdr:row>
      <xdr:rowOff>117943</xdr:rowOff>
    </xdr:to>
    <xdr:cxnSp macro="">
      <xdr:nvCxnSpPr>
        <xdr:cNvPr id="57" name="直線コネクタ 56"/>
        <xdr:cNvCxnSpPr/>
      </xdr:nvCxnSpPr>
      <xdr:spPr>
        <a:xfrm flipV="1">
          <a:off x="3797300" y="6550055"/>
          <a:ext cx="838200" cy="8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117943</xdr:rowOff>
    </xdr:from>
    <xdr:to>
      <xdr:col>19</xdr:col>
      <xdr:colOff>177800</xdr:colOff>
      <xdr:row>38</xdr:row>
      <xdr:rowOff>118435</xdr:rowOff>
    </xdr:to>
    <xdr:cxnSp macro="">
      <xdr:nvCxnSpPr>
        <xdr:cNvPr id="60" name="直線コネクタ 59"/>
        <xdr:cNvCxnSpPr/>
      </xdr:nvCxnSpPr>
      <xdr:spPr>
        <a:xfrm flipV="1">
          <a:off x="2908300" y="6633043"/>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118435</xdr:rowOff>
    </xdr:from>
    <xdr:to>
      <xdr:col>15</xdr:col>
      <xdr:colOff>50800</xdr:colOff>
      <xdr:row>38</xdr:row>
      <xdr:rowOff>126470</xdr:rowOff>
    </xdr:to>
    <xdr:cxnSp macro="">
      <xdr:nvCxnSpPr>
        <xdr:cNvPr id="63" name="直線コネクタ 62"/>
        <xdr:cNvCxnSpPr/>
      </xdr:nvCxnSpPr>
      <xdr:spPr>
        <a:xfrm flipV="1">
          <a:off x="2019300" y="6633535"/>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126470</xdr:rowOff>
    </xdr:from>
    <xdr:to>
      <xdr:col>10</xdr:col>
      <xdr:colOff>114300</xdr:colOff>
      <xdr:row>38</xdr:row>
      <xdr:rowOff>139197</xdr:rowOff>
    </xdr:to>
    <xdr:cxnSp macro="">
      <xdr:nvCxnSpPr>
        <xdr:cNvPr id="66" name="直線コネクタ 65"/>
        <xdr:cNvCxnSpPr/>
      </xdr:nvCxnSpPr>
      <xdr:spPr>
        <a:xfrm flipV="1">
          <a:off x="1130300" y="6641570"/>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155606</xdr:rowOff>
    </xdr:from>
    <xdr:to>
      <xdr:col>24</xdr:col>
      <xdr:colOff>114300</xdr:colOff>
      <xdr:row>38</xdr:row>
      <xdr:rowOff>85756</xdr:rowOff>
    </xdr:to>
    <xdr:sp macro="" textlink="">
      <xdr:nvSpPr>
        <xdr:cNvPr id="76" name="楕円 75"/>
        <xdr:cNvSpPr/>
      </xdr:nvSpPr>
      <xdr:spPr>
        <a:xfrm>
          <a:off x="4584700" y="64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70533</xdr:rowOff>
    </xdr:from>
    <xdr:ext cx="534377" cy="259045"/>
    <xdr:sp macro="" textlink="">
      <xdr:nvSpPr>
        <xdr:cNvPr id="77" name="人件費該当値テキスト"/>
        <xdr:cNvSpPr txBox="1"/>
      </xdr:nvSpPr>
      <xdr:spPr>
        <a:xfrm>
          <a:off x="4686300" y="64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67143</xdr:rowOff>
    </xdr:from>
    <xdr:to>
      <xdr:col>20</xdr:col>
      <xdr:colOff>38100</xdr:colOff>
      <xdr:row>38</xdr:row>
      <xdr:rowOff>168743</xdr:rowOff>
    </xdr:to>
    <xdr:sp macro="" textlink="">
      <xdr:nvSpPr>
        <xdr:cNvPr id="78" name="楕円 77"/>
        <xdr:cNvSpPr/>
      </xdr:nvSpPr>
      <xdr:spPr>
        <a:xfrm>
          <a:off x="3746500" y="658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159870</xdr:rowOff>
    </xdr:from>
    <xdr:ext cx="534377" cy="259045"/>
    <xdr:sp macro="" textlink="">
      <xdr:nvSpPr>
        <xdr:cNvPr id="79" name="テキスト ボックス 78"/>
        <xdr:cNvSpPr txBox="1"/>
      </xdr:nvSpPr>
      <xdr:spPr>
        <a:xfrm>
          <a:off x="3530111" y="667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67635</xdr:rowOff>
    </xdr:from>
    <xdr:to>
      <xdr:col>15</xdr:col>
      <xdr:colOff>101600</xdr:colOff>
      <xdr:row>38</xdr:row>
      <xdr:rowOff>169235</xdr:rowOff>
    </xdr:to>
    <xdr:sp macro="" textlink="">
      <xdr:nvSpPr>
        <xdr:cNvPr id="80" name="楕円 79"/>
        <xdr:cNvSpPr/>
      </xdr:nvSpPr>
      <xdr:spPr>
        <a:xfrm>
          <a:off x="2857500" y="65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160362</xdr:rowOff>
    </xdr:from>
    <xdr:ext cx="534377" cy="259045"/>
    <xdr:sp macro="" textlink="">
      <xdr:nvSpPr>
        <xdr:cNvPr id="81" name="テキスト ボックス 80"/>
        <xdr:cNvSpPr txBox="1"/>
      </xdr:nvSpPr>
      <xdr:spPr>
        <a:xfrm>
          <a:off x="2641111" y="66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75670</xdr:rowOff>
    </xdr:from>
    <xdr:to>
      <xdr:col>10</xdr:col>
      <xdr:colOff>165100</xdr:colOff>
      <xdr:row>39</xdr:row>
      <xdr:rowOff>5820</xdr:rowOff>
    </xdr:to>
    <xdr:sp macro="" textlink="">
      <xdr:nvSpPr>
        <xdr:cNvPr id="82" name="楕円 81"/>
        <xdr:cNvSpPr/>
      </xdr:nvSpPr>
      <xdr:spPr>
        <a:xfrm>
          <a:off x="1968500" y="6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168397</xdr:rowOff>
    </xdr:from>
    <xdr:ext cx="534377" cy="259045"/>
    <xdr:sp macro="" textlink="">
      <xdr:nvSpPr>
        <xdr:cNvPr id="83" name="テキスト ボックス 82"/>
        <xdr:cNvSpPr txBox="1"/>
      </xdr:nvSpPr>
      <xdr:spPr>
        <a:xfrm>
          <a:off x="1752111" y="668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88397</xdr:rowOff>
    </xdr:from>
    <xdr:to>
      <xdr:col>6</xdr:col>
      <xdr:colOff>38100</xdr:colOff>
      <xdr:row>39</xdr:row>
      <xdr:rowOff>18547</xdr:rowOff>
    </xdr:to>
    <xdr:sp macro="" textlink="">
      <xdr:nvSpPr>
        <xdr:cNvPr id="84" name="楕円 83"/>
        <xdr:cNvSpPr/>
      </xdr:nvSpPr>
      <xdr:spPr>
        <a:xfrm>
          <a:off x="1079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9674</xdr:rowOff>
    </xdr:from>
    <xdr:ext cx="534377" cy="259045"/>
    <xdr:sp macro="" textlink="">
      <xdr:nvSpPr>
        <xdr:cNvPr id="85" name="テキスト ボックス 84"/>
        <xdr:cNvSpPr txBox="1"/>
      </xdr:nvSpPr>
      <xdr:spPr>
        <a:xfrm>
          <a:off x="863111" y="66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3701</xdr:rowOff>
    </xdr:from>
    <xdr:to>
      <xdr:col>24</xdr:col>
      <xdr:colOff>63500</xdr:colOff>
      <xdr:row>57</xdr:row>
      <xdr:rowOff>34613</xdr:rowOff>
    </xdr:to>
    <xdr:cxnSp macro="">
      <xdr:nvCxnSpPr>
        <xdr:cNvPr id="112" name="直線コネクタ 111"/>
        <xdr:cNvCxnSpPr/>
      </xdr:nvCxnSpPr>
      <xdr:spPr>
        <a:xfrm flipV="1">
          <a:off x="3797300" y="9776351"/>
          <a:ext cx="8382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34613</xdr:rowOff>
    </xdr:from>
    <xdr:to>
      <xdr:col>19</xdr:col>
      <xdr:colOff>177800</xdr:colOff>
      <xdr:row>57</xdr:row>
      <xdr:rowOff>103334</xdr:rowOff>
    </xdr:to>
    <xdr:cxnSp macro="">
      <xdr:nvCxnSpPr>
        <xdr:cNvPr id="115" name="直線コネクタ 114"/>
        <xdr:cNvCxnSpPr/>
      </xdr:nvCxnSpPr>
      <xdr:spPr>
        <a:xfrm flipV="1">
          <a:off x="2908300" y="9807263"/>
          <a:ext cx="889000" cy="6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103334</xdr:rowOff>
    </xdr:from>
    <xdr:to>
      <xdr:col>15</xdr:col>
      <xdr:colOff>50800</xdr:colOff>
      <xdr:row>57</xdr:row>
      <xdr:rowOff>123710</xdr:rowOff>
    </xdr:to>
    <xdr:cxnSp macro="">
      <xdr:nvCxnSpPr>
        <xdr:cNvPr id="118" name="直線コネクタ 117"/>
        <xdr:cNvCxnSpPr/>
      </xdr:nvCxnSpPr>
      <xdr:spPr>
        <a:xfrm flipV="1">
          <a:off x="2019300" y="9875984"/>
          <a:ext cx="889000" cy="2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101878</xdr:rowOff>
    </xdr:from>
    <xdr:to>
      <xdr:col>10</xdr:col>
      <xdr:colOff>114300</xdr:colOff>
      <xdr:row>57</xdr:row>
      <xdr:rowOff>123710</xdr:rowOff>
    </xdr:to>
    <xdr:cxnSp macro="">
      <xdr:nvCxnSpPr>
        <xdr:cNvPr id="121" name="直線コネクタ 120"/>
        <xdr:cNvCxnSpPr/>
      </xdr:nvCxnSpPr>
      <xdr:spPr>
        <a:xfrm>
          <a:off x="1130300" y="987452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124351</xdr:rowOff>
    </xdr:from>
    <xdr:to>
      <xdr:col>24</xdr:col>
      <xdr:colOff>114300</xdr:colOff>
      <xdr:row>57</xdr:row>
      <xdr:rowOff>54501</xdr:rowOff>
    </xdr:to>
    <xdr:sp macro="" textlink="">
      <xdr:nvSpPr>
        <xdr:cNvPr id="131" name="楕円 130"/>
        <xdr:cNvSpPr/>
      </xdr:nvSpPr>
      <xdr:spPr>
        <a:xfrm>
          <a:off x="4584700" y="97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102778</xdr:rowOff>
    </xdr:from>
    <xdr:ext cx="599010" cy="259045"/>
    <xdr:sp macro="" textlink="">
      <xdr:nvSpPr>
        <xdr:cNvPr id="132" name="物件費該当値テキスト"/>
        <xdr:cNvSpPr txBox="1"/>
      </xdr:nvSpPr>
      <xdr:spPr>
        <a:xfrm>
          <a:off x="4686300" y="970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155263</xdr:rowOff>
    </xdr:from>
    <xdr:to>
      <xdr:col>20</xdr:col>
      <xdr:colOff>38100</xdr:colOff>
      <xdr:row>57</xdr:row>
      <xdr:rowOff>85413</xdr:rowOff>
    </xdr:to>
    <xdr:sp macro="" textlink="">
      <xdr:nvSpPr>
        <xdr:cNvPr id="133" name="楕円 132"/>
        <xdr:cNvSpPr/>
      </xdr:nvSpPr>
      <xdr:spPr>
        <a:xfrm>
          <a:off x="3746500" y="97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76540</xdr:rowOff>
    </xdr:from>
    <xdr:ext cx="599010" cy="259045"/>
    <xdr:sp macro="" textlink="">
      <xdr:nvSpPr>
        <xdr:cNvPr id="134" name="テキスト ボックス 133"/>
        <xdr:cNvSpPr txBox="1"/>
      </xdr:nvSpPr>
      <xdr:spPr>
        <a:xfrm>
          <a:off x="3497795" y="984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52534</xdr:rowOff>
    </xdr:from>
    <xdr:to>
      <xdr:col>15</xdr:col>
      <xdr:colOff>101600</xdr:colOff>
      <xdr:row>57</xdr:row>
      <xdr:rowOff>154134</xdr:rowOff>
    </xdr:to>
    <xdr:sp macro="" textlink="">
      <xdr:nvSpPr>
        <xdr:cNvPr id="135" name="楕円 134"/>
        <xdr:cNvSpPr/>
      </xdr:nvSpPr>
      <xdr:spPr>
        <a:xfrm>
          <a:off x="2857500" y="98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145261</xdr:rowOff>
    </xdr:from>
    <xdr:ext cx="534377" cy="259045"/>
    <xdr:sp macro="" textlink="">
      <xdr:nvSpPr>
        <xdr:cNvPr id="136" name="テキスト ボックス 135"/>
        <xdr:cNvSpPr txBox="1"/>
      </xdr:nvSpPr>
      <xdr:spPr>
        <a:xfrm>
          <a:off x="2641111" y="99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72910</xdr:rowOff>
    </xdr:from>
    <xdr:to>
      <xdr:col>10</xdr:col>
      <xdr:colOff>165100</xdr:colOff>
      <xdr:row>58</xdr:row>
      <xdr:rowOff>3060</xdr:rowOff>
    </xdr:to>
    <xdr:sp macro="" textlink="">
      <xdr:nvSpPr>
        <xdr:cNvPr id="137" name="楕円 136"/>
        <xdr:cNvSpPr/>
      </xdr:nvSpPr>
      <xdr:spPr>
        <a:xfrm>
          <a:off x="1968500" y="98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165637</xdr:rowOff>
    </xdr:from>
    <xdr:ext cx="534377" cy="259045"/>
    <xdr:sp macro="" textlink="">
      <xdr:nvSpPr>
        <xdr:cNvPr id="138" name="テキスト ボックス 137"/>
        <xdr:cNvSpPr txBox="1"/>
      </xdr:nvSpPr>
      <xdr:spPr>
        <a:xfrm>
          <a:off x="1752111" y="993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51078</xdr:rowOff>
    </xdr:from>
    <xdr:to>
      <xdr:col>6</xdr:col>
      <xdr:colOff>38100</xdr:colOff>
      <xdr:row>57</xdr:row>
      <xdr:rowOff>152678</xdr:rowOff>
    </xdr:to>
    <xdr:sp macro="" textlink="">
      <xdr:nvSpPr>
        <xdr:cNvPr id="139" name="楕円 138"/>
        <xdr:cNvSpPr/>
      </xdr:nvSpPr>
      <xdr:spPr>
        <a:xfrm>
          <a:off x="1079500" y="98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143805</xdr:rowOff>
    </xdr:from>
    <xdr:ext cx="534377" cy="259045"/>
    <xdr:sp macro="" textlink="">
      <xdr:nvSpPr>
        <xdr:cNvPr id="140" name="テキスト ボックス 139"/>
        <xdr:cNvSpPr txBox="1"/>
      </xdr:nvSpPr>
      <xdr:spPr>
        <a:xfrm>
          <a:off x="863111" y="99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151336</xdr:rowOff>
    </xdr:from>
    <xdr:to>
      <xdr:col>24</xdr:col>
      <xdr:colOff>63500</xdr:colOff>
      <xdr:row>78</xdr:row>
      <xdr:rowOff>5375</xdr:rowOff>
    </xdr:to>
    <xdr:cxnSp macro="">
      <xdr:nvCxnSpPr>
        <xdr:cNvPr id="167" name="直線コネクタ 166"/>
        <xdr:cNvCxnSpPr/>
      </xdr:nvCxnSpPr>
      <xdr:spPr>
        <a:xfrm>
          <a:off x="3797300" y="13352986"/>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151336</xdr:rowOff>
    </xdr:from>
    <xdr:to>
      <xdr:col>19</xdr:col>
      <xdr:colOff>177800</xdr:colOff>
      <xdr:row>77</xdr:row>
      <xdr:rowOff>152981</xdr:rowOff>
    </xdr:to>
    <xdr:cxnSp macro="">
      <xdr:nvCxnSpPr>
        <xdr:cNvPr id="170" name="直線コネクタ 169"/>
        <xdr:cNvCxnSpPr/>
      </xdr:nvCxnSpPr>
      <xdr:spPr>
        <a:xfrm flipV="1">
          <a:off x="2908300" y="13352986"/>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152981</xdr:rowOff>
    </xdr:from>
    <xdr:to>
      <xdr:col>15</xdr:col>
      <xdr:colOff>50800</xdr:colOff>
      <xdr:row>78</xdr:row>
      <xdr:rowOff>10953</xdr:rowOff>
    </xdr:to>
    <xdr:cxnSp macro="">
      <xdr:nvCxnSpPr>
        <xdr:cNvPr id="173" name="直線コネクタ 172"/>
        <xdr:cNvCxnSpPr/>
      </xdr:nvCxnSpPr>
      <xdr:spPr>
        <a:xfrm flipV="1">
          <a:off x="2019300" y="13354631"/>
          <a:ext cx="889000" cy="2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2197</xdr:rowOff>
    </xdr:from>
    <xdr:to>
      <xdr:col>10</xdr:col>
      <xdr:colOff>114300</xdr:colOff>
      <xdr:row>78</xdr:row>
      <xdr:rowOff>10953</xdr:rowOff>
    </xdr:to>
    <xdr:cxnSp macro="">
      <xdr:nvCxnSpPr>
        <xdr:cNvPr id="176" name="直線コネクタ 175"/>
        <xdr:cNvCxnSpPr/>
      </xdr:nvCxnSpPr>
      <xdr:spPr>
        <a:xfrm>
          <a:off x="1130300" y="13375297"/>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126025</xdr:rowOff>
    </xdr:from>
    <xdr:to>
      <xdr:col>24</xdr:col>
      <xdr:colOff>114300</xdr:colOff>
      <xdr:row>78</xdr:row>
      <xdr:rowOff>56175</xdr:rowOff>
    </xdr:to>
    <xdr:sp macro="" textlink="">
      <xdr:nvSpPr>
        <xdr:cNvPr id="186" name="楕円 185"/>
        <xdr:cNvSpPr/>
      </xdr:nvSpPr>
      <xdr:spPr>
        <a:xfrm>
          <a:off x="4584700" y="133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40952</xdr:rowOff>
    </xdr:from>
    <xdr:ext cx="469744" cy="259045"/>
    <xdr:sp macro="" textlink="">
      <xdr:nvSpPr>
        <xdr:cNvPr id="187" name="維持補修費該当値テキスト"/>
        <xdr:cNvSpPr txBox="1"/>
      </xdr:nvSpPr>
      <xdr:spPr>
        <a:xfrm>
          <a:off x="4686300" y="1324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100536</xdr:rowOff>
    </xdr:from>
    <xdr:to>
      <xdr:col>20</xdr:col>
      <xdr:colOff>38100</xdr:colOff>
      <xdr:row>78</xdr:row>
      <xdr:rowOff>30686</xdr:rowOff>
    </xdr:to>
    <xdr:sp macro="" textlink="">
      <xdr:nvSpPr>
        <xdr:cNvPr id="188" name="楕円 187"/>
        <xdr:cNvSpPr/>
      </xdr:nvSpPr>
      <xdr:spPr>
        <a:xfrm>
          <a:off x="37465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21813</xdr:rowOff>
    </xdr:from>
    <xdr:ext cx="469744" cy="259045"/>
    <xdr:sp macro="" textlink="">
      <xdr:nvSpPr>
        <xdr:cNvPr id="189" name="テキスト ボックス 188"/>
        <xdr:cNvSpPr txBox="1"/>
      </xdr:nvSpPr>
      <xdr:spPr>
        <a:xfrm>
          <a:off x="3562428" y="1339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102181</xdr:rowOff>
    </xdr:from>
    <xdr:to>
      <xdr:col>15</xdr:col>
      <xdr:colOff>101600</xdr:colOff>
      <xdr:row>78</xdr:row>
      <xdr:rowOff>32331</xdr:rowOff>
    </xdr:to>
    <xdr:sp macro="" textlink="">
      <xdr:nvSpPr>
        <xdr:cNvPr id="190" name="楕円 189"/>
        <xdr:cNvSpPr/>
      </xdr:nvSpPr>
      <xdr:spPr>
        <a:xfrm>
          <a:off x="2857500" y="133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23458</xdr:rowOff>
    </xdr:from>
    <xdr:ext cx="469744" cy="259045"/>
    <xdr:sp macro="" textlink="">
      <xdr:nvSpPr>
        <xdr:cNvPr id="191" name="テキスト ボックス 190"/>
        <xdr:cNvSpPr txBox="1"/>
      </xdr:nvSpPr>
      <xdr:spPr>
        <a:xfrm>
          <a:off x="2673428" y="1339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131603</xdr:rowOff>
    </xdr:from>
    <xdr:to>
      <xdr:col>10</xdr:col>
      <xdr:colOff>165100</xdr:colOff>
      <xdr:row>78</xdr:row>
      <xdr:rowOff>61753</xdr:rowOff>
    </xdr:to>
    <xdr:sp macro="" textlink="">
      <xdr:nvSpPr>
        <xdr:cNvPr id="192" name="楕円 191"/>
        <xdr:cNvSpPr/>
      </xdr:nvSpPr>
      <xdr:spPr>
        <a:xfrm>
          <a:off x="1968500" y="133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52880</xdr:rowOff>
    </xdr:from>
    <xdr:ext cx="469744" cy="259045"/>
    <xdr:sp macro="" textlink="">
      <xdr:nvSpPr>
        <xdr:cNvPr id="193" name="テキスト ボックス 192"/>
        <xdr:cNvSpPr txBox="1"/>
      </xdr:nvSpPr>
      <xdr:spPr>
        <a:xfrm>
          <a:off x="1784428" y="134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122847</xdr:rowOff>
    </xdr:from>
    <xdr:to>
      <xdr:col>6</xdr:col>
      <xdr:colOff>38100</xdr:colOff>
      <xdr:row>78</xdr:row>
      <xdr:rowOff>52997</xdr:rowOff>
    </xdr:to>
    <xdr:sp macro="" textlink="">
      <xdr:nvSpPr>
        <xdr:cNvPr id="194" name="楕円 193"/>
        <xdr:cNvSpPr/>
      </xdr:nvSpPr>
      <xdr:spPr>
        <a:xfrm>
          <a:off x="10795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44124</xdr:rowOff>
    </xdr:from>
    <xdr:ext cx="469744" cy="259045"/>
    <xdr:sp macro="" textlink="">
      <xdr:nvSpPr>
        <xdr:cNvPr id="195" name="テキスト ボックス 194"/>
        <xdr:cNvSpPr txBox="1"/>
      </xdr:nvSpPr>
      <xdr:spPr>
        <a:xfrm>
          <a:off x="895428" y="1341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163334</xdr:rowOff>
    </xdr:from>
    <xdr:to>
      <xdr:col>24</xdr:col>
      <xdr:colOff>63500</xdr:colOff>
      <xdr:row>96</xdr:row>
      <xdr:rowOff>26809</xdr:rowOff>
    </xdr:to>
    <xdr:cxnSp macro="">
      <xdr:nvCxnSpPr>
        <xdr:cNvPr id="225" name="直線コネクタ 224"/>
        <xdr:cNvCxnSpPr/>
      </xdr:nvCxnSpPr>
      <xdr:spPr>
        <a:xfrm>
          <a:off x="3797300" y="16451084"/>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163334</xdr:rowOff>
    </xdr:from>
    <xdr:to>
      <xdr:col>19</xdr:col>
      <xdr:colOff>177800</xdr:colOff>
      <xdr:row>96</xdr:row>
      <xdr:rowOff>22937</xdr:rowOff>
    </xdr:to>
    <xdr:cxnSp macro="">
      <xdr:nvCxnSpPr>
        <xdr:cNvPr id="228" name="直線コネクタ 227"/>
        <xdr:cNvCxnSpPr/>
      </xdr:nvCxnSpPr>
      <xdr:spPr>
        <a:xfrm flipV="1">
          <a:off x="2908300" y="16451084"/>
          <a:ext cx="889000" cy="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15190</xdr:rowOff>
    </xdr:from>
    <xdr:to>
      <xdr:col>15</xdr:col>
      <xdr:colOff>50800</xdr:colOff>
      <xdr:row>96</xdr:row>
      <xdr:rowOff>22937</xdr:rowOff>
    </xdr:to>
    <xdr:cxnSp macro="">
      <xdr:nvCxnSpPr>
        <xdr:cNvPr id="231" name="直線コネクタ 230"/>
        <xdr:cNvCxnSpPr/>
      </xdr:nvCxnSpPr>
      <xdr:spPr>
        <a:xfrm>
          <a:off x="2019300" y="16474390"/>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15190</xdr:rowOff>
    </xdr:from>
    <xdr:to>
      <xdr:col>10</xdr:col>
      <xdr:colOff>114300</xdr:colOff>
      <xdr:row>96</xdr:row>
      <xdr:rowOff>30087</xdr:rowOff>
    </xdr:to>
    <xdr:cxnSp macro="">
      <xdr:nvCxnSpPr>
        <xdr:cNvPr id="234" name="直線コネクタ 233"/>
        <xdr:cNvCxnSpPr/>
      </xdr:nvCxnSpPr>
      <xdr:spPr>
        <a:xfrm flipV="1">
          <a:off x="1130300" y="16474390"/>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147459</xdr:rowOff>
    </xdr:from>
    <xdr:to>
      <xdr:col>24</xdr:col>
      <xdr:colOff>114300</xdr:colOff>
      <xdr:row>96</xdr:row>
      <xdr:rowOff>77609</xdr:rowOff>
    </xdr:to>
    <xdr:sp macro="" textlink="">
      <xdr:nvSpPr>
        <xdr:cNvPr id="244" name="楕円 243"/>
        <xdr:cNvSpPr/>
      </xdr:nvSpPr>
      <xdr:spPr>
        <a:xfrm>
          <a:off x="4584700" y="164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125886</xdr:rowOff>
    </xdr:from>
    <xdr:ext cx="534377" cy="259045"/>
    <xdr:sp macro="" textlink="">
      <xdr:nvSpPr>
        <xdr:cNvPr id="245" name="扶助費該当値テキスト"/>
        <xdr:cNvSpPr txBox="1"/>
      </xdr:nvSpPr>
      <xdr:spPr>
        <a:xfrm>
          <a:off x="4686300" y="1641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112534</xdr:rowOff>
    </xdr:from>
    <xdr:to>
      <xdr:col>20</xdr:col>
      <xdr:colOff>38100</xdr:colOff>
      <xdr:row>96</xdr:row>
      <xdr:rowOff>42684</xdr:rowOff>
    </xdr:to>
    <xdr:sp macro="" textlink="">
      <xdr:nvSpPr>
        <xdr:cNvPr id="246" name="楕円 245"/>
        <xdr:cNvSpPr/>
      </xdr:nvSpPr>
      <xdr:spPr>
        <a:xfrm>
          <a:off x="3746500" y="164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33811</xdr:rowOff>
    </xdr:from>
    <xdr:ext cx="534377" cy="259045"/>
    <xdr:sp macro="" textlink="">
      <xdr:nvSpPr>
        <xdr:cNvPr id="247" name="テキスト ボックス 246"/>
        <xdr:cNvSpPr txBox="1"/>
      </xdr:nvSpPr>
      <xdr:spPr>
        <a:xfrm>
          <a:off x="3530111" y="164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143587</xdr:rowOff>
    </xdr:from>
    <xdr:to>
      <xdr:col>15</xdr:col>
      <xdr:colOff>101600</xdr:colOff>
      <xdr:row>96</xdr:row>
      <xdr:rowOff>73737</xdr:rowOff>
    </xdr:to>
    <xdr:sp macro="" textlink="">
      <xdr:nvSpPr>
        <xdr:cNvPr id="248" name="楕円 247"/>
        <xdr:cNvSpPr/>
      </xdr:nvSpPr>
      <xdr:spPr>
        <a:xfrm>
          <a:off x="2857500" y="164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64864</xdr:rowOff>
    </xdr:from>
    <xdr:ext cx="534377" cy="259045"/>
    <xdr:sp macro="" textlink="">
      <xdr:nvSpPr>
        <xdr:cNvPr id="249" name="テキスト ボックス 248"/>
        <xdr:cNvSpPr txBox="1"/>
      </xdr:nvSpPr>
      <xdr:spPr>
        <a:xfrm>
          <a:off x="2641111" y="165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135840</xdr:rowOff>
    </xdr:from>
    <xdr:to>
      <xdr:col>10</xdr:col>
      <xdr:colOff>165100</xdr:colOff>
      <xdr:row>96</xdr:row>
      <xdr:rowOff>65990</xdr:rowOff>
    </xdr:to>
    <xdr:sp macro="" textlink="">
      <xdr:nvSpPr>
        <xdr:cNvPr id="250" name="楕円 249"/>
        <xdr:cNvSpPr/>
      </xdr:nvSpPr>
      <xdr:spPr>
        <a:xfrm>
          <a:off x="1968500" y="164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82517</xdr:rowOff>
    </xdr:from>
    <xdr:ext cx="534377" cy="259045"/>
    <xdr:sp macro="" textlink="">
      <xdr:nvSpPr>
        <xdr:cNvPr id="251" name="テキスト ボックス 250"/>
        <xdr:cNvSpPr txBox="1"/>
      </xdr:nvSpPr>
      <xdr:spPr>
        <a:xfrm>
          <a:off x="1752111" y="1619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150737</xdr:rowOff>
    </xdr:from>
    <xdr:to>
      <xdr:col>6</xdr:col>
      <xdr:colOff>38100</xdr:colOff>
      <xdr:row>96</xdr:row>
      <xdr:rowOff>80887</xdr:rowOff>
    </xdr:to>
    <xdr:sp macro="" textlink="">
      <xdr:nvSpPr>
        <xdr:cNvPr id="252" name="楕円 251"/>
        <xdr:cNvSpPr/>
      </xdr:nvSpPr>
      <xdr:spPr>
        <a:xfrm>
          <a:off x="1079500" y="164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72014</xdr:rowOff>
    </xdr:from>
    <xdr:ext cx="534377" cy="259045"/>
    <xdr:sp macro="" textlink="">
      <xdr:nvSpPr>
        <xdr:cNvPr id="253" name="テキスト ボックス 252"/>
        <xdr:cNvSpPr txBox="1"/>
      </xdr:nvSpPr>
      <xdr:spPr>
        <a:xfrm>
          <a:off x="863111" y="165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45185</xdr:rowOff>
    </xdr:from>
    <xdr:to>
      <xdr:col>55</xdr:col>
      <xdr:colOff>0</xdr:colOff>
      <xdr:row>39</xdr:row>
      <xdr:rowOff>33439</xdr:rowOff>
    </xdr:to>
    <xdr:cxnSp macro="">
      <xdr:nvCxnSpPr>
        <xdr:cNvPr id="283" name="直線コネクタ 282"/>
        <xdr:cNvCxnSpPr/>
      </xdr:nvCxnSpPr>
      <xdr:spPr>
        <a:xfrm flipV="1">
          <a:off x="9639300" y="5874485"/>
          <a:ext cx="838200" cy="8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33439</xdr:rowOff>
    </xdr:from>
    <xdr:to>
      <xdr:col>50</xdr:col>
      <xdr:colOff>114300</xdr:colOff>
      <xdr:row>39</xdr:row>
      <xdr:rowOff>75826</xdr:rowOff>
    </xdr:to>
    <xdr:cxnSp macro="">
      <xdr:nvCxnSpPr>
        <xdr:cNvPr id="286" name="直線コネクタ 285"/>
        <xdr:cNvCxnSpPr/>
      </xdr:nvCxnSpPr>
      <xdr:spPr>
        <a:xfrm flipV="1">
          <a:off x="8750300" y="6719989"/>
          <a:ext cx="889000" cy="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75826</xdr:rowOff>
    </xdr:from>
    <xdr:to>
      <xdr:col>45</xdr:col>
      <xdr:colOff>177800</xdr:colOff>
      <xdr:row>39</xdr:row>
      <xdr:rowOff>101882</xdr:rowOff>
    </xdr:to>
    <xdr:cxnSp macro="">
      <xdr:nvCxnSpPr>
        <xdr:cNvPr id="289" name="直線コネクタ 288"/>
        <xdr:cNvCxnSpPr/>
      </xdr:nvCxnSpPr>
      <xdr:spPr>
        <a:xfrm flipV="1">
          <a:off x="7861300" y="6762376"/>
          <a:ext cx="889000" cy="2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90342</xdr:rowOff>
    </xdr:from>
    <xdr:to>
      <xdr:col>41</xdr:col>
      <xdr:colOff>50800</xdr:colOff>
      <xdr:row>39</xdr:row>
      <xdr:rowOff>101882</xdr:rowOff>
    </xdr:to>
    <xdr:cxnSp macro="">
      <xdr:nvCxnSpPr>
        <xdr:cNvPr id="292" name="直線コネクタ 291"/>
        <xdr:cNvCxnSpPr/>
      </xdr:nvCxnSpPr>
      <xdr:spPr>
        <a:xfrm>
          <a:off x="6972300" y="6776892"/>
          <a:ext cx="8890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165835</xdr:rowOff>
    </xdr:from>
    <xdr:to>
      <xdr:col>55</xdr:col>
      <xdr:colOff>50800</xdr:colOff>
      <xdr:row>34</xdr:row>
      <xdr:rowOff>95985</xdr:rowOff>
    </xdr:to>
    <xdr:sp macro="" textlink="">
      <xdr:nvSpPr>
        <xdr:cNvPr id="302" name="楕円 301"/>
        <xdr:cNvSpPr/>
      </xdr:nvSpPr>
      <xdr:spPr>
        <a:xfrm>
          <a:off x="10426700" y="58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17262</xdr:rowOff>
    </xdr:from>
    <xdr:ext cx="599010" cy="259045"/>
    <xdr:sp macro="" textlink="">
      <xdr:nvSpPr>
        <xdr:cNvPr id="303" name="補助費等該当値テキスト"/>
        <xdr:cNvSpPr txBox="1"/>
      </xdr:nvSpPr>
      <xdr:spPr>
        <a:xfrm>
          <a:off x="10528300" y="567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154089</xdr:rowOff>
    </xdr:from>
    <xdr:to>
      <xdr:col>50</xdr:col>
      <xdr:colOff>165100</xdr:colOff>
      <xdr:row>39</xdr:row>
      <xdr:rowOff>84239</xdr:rowOff>
    </xdr:to>
    <xdr:sp macro="" textlink="">
      <xdr:nvSpPr>
        <xdr:cNvPr id="304" name="楕円 303"/>
        <xdr:cNvSpPr/>
      </xdr:nvSpPr>
      <xdr:spPr>
        <a:xfrm>
          <a:off x="9588500" y="66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75366</xdr:rowOff>
    </xdr:from>
    <xdr:ext cx="599010" cy="259045"/>
    <xdr:sp macro="" textlink="">
      <xdr:nvSpPr>
        <xdr:cNvPr id="305" name="テキスト ボックス 304"/>
        <xdr:cNvSpPr txBox="1"/>
      </xdr:nvSpPr>
      <xdr:spPr>
        <a:xfrm>
          <a:off x="9339795" y="676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25026</xdr:rowOff>
    </xdr:from>
    <xdr:to>
      <xdr:col>46</xdr:col>
      <xdr:colOff>38100</xdr:colOff>
      <xdr:row>39</xdr:row>
      <xdr:rowOff>126626</xdr:rowOff>
    </xdr:to>
    <xdr:sp macro="" textlink="">
      <xdr:nvSpPr>
        <xdr:cNvPr id="306" name="楕円 305"/>
        <xdr:cNvSpPr/>
      </xdr:nvSpPr>
      <xdr:spPr>
        <a:xfrm>
          <a:off x="8699500" y="67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117753</xdr:rowOff>
    </xdr:from>
    <xdr:ext cx="534377" cy="259045"/>
    <xdr:sp macro="" textlink="">
      <xdr:nvSpPr>
        <xdr:cNvPr id="307" name="テキスト ボックス 306"/>
        <xdr:cNvSpPr txBox="1"/>
      </xdr:nvSpPr>
      <xdr:spPr>
        <a:xfrm>
          <a:off x="8483111" y="68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51082</xdr:rowOff>
    </xdr:from>
    <xdr:to>
      <xdr:col>41</xdr:col>
      <xdr:colOff>101600</xdr:colOff>
      <xdr:row>39</xdr:row>
      <xdr:rowOff>152682</xdr:rowOff>
    </xdr:to>
    <xdr:sp macro="" textlink="">
      <xdr:nvSpPr>
        <xdr:cNvPr id="308" name="楕円 307"/>
        <xdr:cNvSpPr/>
      </xdr:nvSpPr>
      <xdr:spPr>
        <a:xfrm>
          <a:off x="7810500" y="673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143809</xdr:rowOff>
    </xdr:from>
    <xdr:ext cx="534377" cy="259045"/>
    <xdr:sp macro="" textlink="">
      <xdr:nvSpPr>
        <xdr:cNvPr id="309" name="テキスト ボックス 308"/>
        <xdr:cNvSpPr txBox="1"/>
      </xdr:nvSpPr>
      <xdr:spPr>
        <a:xfrm>
          <a:off x="7594111" y="683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39542</xdr:rowOff>
    </xdr:from>
    <xdr:to>
      <xdr:col>36</xdr:col>
      <xdr:colOff>165100</xdr:colOff>
      <xdr:row>39</xdr:row>
      <xdr:rowOff>141142</xdr:rowOff>
    </xdr:to>
    <xdr:sp macro="" textlink="">
      <xdr:nvSpPr>
        <xdr:cNvPr id="310" name="楕円 309"/>
        <xdr:cNvSpPr/>
      </xdr:nvSpPr>
      <xdr:spPr>
        <a:xfrm>
          <a:off x="6921500" y="67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132269</xdr:rowOff>
    </xdr:from>
    <xdr:ext cx="534377" cy="259045"/>
    <xdr:sp macro="" textlink="">
      <xdr:nvSpPr>
        <xdr:cNvPr id="311" name="テキスト ボックス 310"/>
        <xdr:cNvSpPr txBox="1"/>
      </xdr:nvSpPr>
      <xdr:spPr>
        <a:xfrm>
          <a:off x="6705111" y="68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85765</xdr:rowOff>
    </xdr:from>
    <xdr:to>
      <xdr:col>55</xdr:col>
      <xdr:colOff>0</xdr:colOff>
      <xdr:row>58</xdr:row>
      <xdr:rowOff>161916</xdr:rowOff>
    </xdr:to>
    <xdr:cxnSp macro="">
      <xdr:nvCxnSpPr>
        <xdr:cNvPr id="342" name="直線コネクタ 341"/>
        <xdr:cNvCxnSpPr/>
      </xdr:nvCxnSpPr>
      <xdr:spPr>
        <a:xfrm flipV="1">
          <a:off x="9639300" y="9858415"/>
          <a:ext cx="838200" cy="2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161916</xdr:rowOff>
    </xdr:from>
    <xdr:to>
      <xdr:col>50</xdr:col>
      <xdr:colOff>114300</xdr:colOff>
      <xdr:row>59</xdr:row>
      <xdr:rowOff>37168</xdr:rowOff>
    </xdr:to>
    <xdr:cxnSp macro="">
      <xdr:nvCxnSpPr>
        <xdr:cNvPr id="345" name="直線コネクタ 344"/>
        <xdr:cNvCxnSpPr/>
      </xdr:nvCxnSpPr>
      <xdr:spPr>
        <a:xfrm flipV="1">
          <a:off x="8750300" y="10106016"/>
          <a:ext cx="889000" cy="4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1859</xdr:rowOff>
    </xdr:from>
    <xdr:to>
      <xdr:col>45</xdr:col>
      <xdr:colOff>177800</xdr:colOff>
      <xdr:row>59</xdr:row>
      <xdr:rowOff>37168</xdr:rowOff>
    </xdr:to>
    <xdr:cxnSp macro="">
      <xdr:nvCxnSpPr>
        <xdr:cNvPr id="348" name="直線コネクタ 347"/>
        <xdr:cNvCxnSpPr/>
      </xdr:nvCxnSpPr>
      <xdr:spPr>
        <a:xfrm>
          <a:off x="7861300" y="10117409"/>
          <a:ext cx="889000" cy="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1859</xdr:rowOff>
    </xdr:from>
    <xdr:to>
      <xdr:col>41</xdr:col>
      <xdr:colOff>50800</xdr:colOff>
      <xdr:row>59</xdr:row>
      <xdr:rowOff>21048</xdr:rowOff>
    </xdr:to>
    <xdr:cxnSp macro="">
      <xdr:nvCxnSpPr>
        <xdr:cNvPr id="351" name="直線コネクタ 350"/>
        <xdr:cNvCxnSpPr/>
      </xdr:nvCxnSpPr>
      <xdr:spPr>
        <a:xfrm flipV="1">
          <a:off x="6972300" y="10117409"/>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34965</xdr:rowOff>
    </xdr:from>
    <xdr:to>
      <xdr:col>55</xdr:col>
      <xdr:colOff>50800</xdr:colOff>
      <xdr:row>57</xdr:row>
      <xdr:rowOff>136565</xdr:rowOff>
    </xdr:to>
    <xdr:sp macro="" textlink="">
      <xdr:nvSpPr>
        <xdr:cNvPr id="361" name="楕円 360"/>
        <xdr:cNvSpPr/>
      </xdr:nvSpPr>
      <xdr:spPr>
        <a:xfrm>
          <a:off x="10426700" y="98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57842</xdr:rowOff>
    </xdr:from>
    <xdr:ext cx="599010" cy="259045"/>
    <xdr:sp macro="" textlink="">
      <xdr:nvSpPr>
        <xdr:cNvPr id="362" name="普通建設事業費該当値テキスト"/>
        <xdr:cNvSpPr txBox="1"/>
      </xdr:nvSpPr>
      <xdr:spPr>
        <a:xfrm>
          <a:off x="10528300" y="96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111116</xdr:rowOff>
    </xdr:from>
    <xdr:to>
      <xdr:col>50</xdr:col>
      <xdr:colOff>165100</xdr:colOff>
      <xdr:row>59</xdr:row>
      <xdr:rowOff>41266</xdr:rowOff>
    </xdr:to>
    <xdr:sp macro="" textlink="">
      <xdr:nvSpPr>
        <xdr:cNvPr id="363" name="楕円 362"/>
        <xdr:cNvSpPr/>
      </xdr:nvSpPr>
      <xdr:spPr>
        <a:xfrm>
          <a:off x="9588500" y="100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32393</xdr:rowOff>
    </xdr:from>
    <xdr:ext cx="534377" cy="259045"/>
    <xdr:sp macro="" textlink="">
      <xdr:nvSpPr>
        <xdr:cNvPr id="364" name="テキスト ボックス 363"/>
        <xdr:cNvSpPr txBox="1"/>
      </xdr:nvSpPr>
      <xdr:spPr>
        <a:xfrm>
          <a:off x="9372111" y="101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157818</xdr:rowOff>
    </xdr:from>
    <xdr:to>
      <xdr:col>46</xdr:col>
      <xdr:colOff>38100</xdr:colOff>
      <xdr:row>59</xdr:row>
      <xdr:rowOff>87968</xdr:rowOff>
    </xdr:to>
    <xdr:sp macro="" textlink="">
      <xdr:nvSpPr>
        <xdr:cNvPr id="365" name="楕円 364"/>
        <xdr:cNvSpPr/>
      </xdr:nvSpPr>
      <xdr:spPr>
        <a:xfrm>
          <a:off x="8699500" y="101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79095</xdr:rowOff>
    </xdr:from>
    <xdr:ext cx="534377" cy="259045"/>
    <xdr:sp macro="" textlink="">
      <xdr:nvSpPr>
        <xdr:cNvPr id="366" name="テキスト ボックス 365"/>
        <xdr:cNvSpPr txBox="1"/>
      </xdr:nvSpPr>
      <xdr:spPr>
        <a:xfrm>
          <a:off x="8483111" y="101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122509</xdr:rowOff>
    </xdr:from>
    <xdr:to>
      <xdr:col>41</xdr:col>
      <xdr:colOff>101600</xdr:colOff>
      <xdr:row>59</xdr:row>
      <xdr:rowOff>52659</xdr:rowOff>
    </xdr:to>
    <xdr:sp macro="" textlink="">
      <xdr:nvSpPr>
        <xdr:cNvPr id="367" name="楕円 366"/>
        <xdr:cNvSpPr/>
      </xdr:nvSpPr>
      <xdr:spPr>
        <a:xfrm>
          <a:off x="7810500" y="100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43786</xdr:rowOff>
    </xdr:from>
    <xdr:ext cx="534377" cy="259045"/>
    <xdr:sp macro="" textlink="">
      <xdr:nvSpPr>
        <xdr:cNvPr id="368" name="テキスト ボックス 367"/>
        <xdr:cNvSpPr txBox="1"/>
      </xdr:nvSpPr>
      <xdr:spPr>
        <a:xfrm>
          <a:off x="7594111" y="101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141698</xdr:rowOff>
    </xdr:from>
    <xdr:to>
      <xdr:col>36</xdr:col>
      <xdr:colOff>165100</xdr:colOff>
      <xdr:row>59</xdr:row>
      <xdr:rowOff>71848</xdr:rowOff>
    </xdr:to>
    <xdr:sp macro="" textlink="">
      <xdr:nvSpPr>
        <xdr:cNvPr id="369" name="楕円 368"/>
        <xdr:cNvSpPr/>
      </xdr:nvSpPr>
      <xdr:spPr>
        <a:xfrm>
          <a:off x="6921500" y="1008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62975</xdr:rowOff>
    </xdr:from>
    <xdr:ext cx="534377" cy="259045"/>
    <xdr:sp macro="" textlink="">
      <xdr:nvSpPr>
        <xdr:cNvPr id="370" name="テキスト ボックス 369"/>
        <xdr:cNvSpPr txBox="1"/>
      </xdr:nvSpPr>
      <xdr:spPr>
        <a:xfrm>
          <a:off x="6705111" y="1017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160851</xdr:rowOff>
    </xdr:from>
    <xdr:to>
      <xdr:col>55</xdr:col>
      <xdr:colOff>0</xdr:colOff>
      <xdr:row>78</xdr:row>
      <xdr:rowOff>2756</xdr:rowOff>
    </xdr:to>
    <xdr:cxnSp macro="">
      <xdr:nvCxnSpPr>
        <xdr:cNvPr id="395" name="直線コネクタ 394"/>
        <xdr:cNvCxnSpPr/>
      </xdr:nvCxnSpPr>
      <xdr:spPr>
        <a:xfrm>
          <a:off x="9639300" y="13362501"/>
          <a:ext cx="8382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160851</xdr:rowOff>
    </xdr:from>
    <xdr:to>
      <xdr:col>50</xdr:col>
      <xdr:colOff>114300</xdr:colOff>
      <xdr:row>78</xdr:row>
      <xdr:rowOff>18924</xdr:rowOff>
    </xdr:to>
    <xdr:cxnSp macro="">
      <xdr:nvCxnSpPr>
        <xdr:cNvPr id="398" name="直線コネクタ 397"/>
        <xdr:cNvCxnSpPr/>
      </xdr:nvCxnSpPr>
      <xdr:spPr>
        <a:xfrm flipV="1">
          <a:off x="8750300" y="13362501"/>
          <a:ext cx="8890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53294</xdr:rowOff>
    </xdr:from>
    <xdr:to>
      <xdr:col>45</xdr:col>
      <xdr:colOff>177800</xdr:colOff>
      <xdr:row>78</xdr:row>
      <xdr:rowOff>18924</xdr:rowOff>
    </xdr:to>
    <xdr:cxnSp macro="">
      <xdr:nvCxnSpPr>
        <xdr:cNvPr id="401" name="直線コネクタ 400"/>
        <xdr:cNvCxnSpPr/>
      </xdr:nvCxnSpPr>
      <xdr:spPr>
        <a:xfrm>
          <a:off x="7861300" y="13254944"/>
          <a:ext cx="889000" cy="13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53294</xdr:rowOff>
    </xdr:from>
    <xdr:to>
      <xdr:col>41</xdr:col>
      <xdr:colOff>50800</xdr:colOff>
      <xdr:row>78</xdr:row>
      <xdr:rowOff>12472</xdr:rowOff>
    </xdr:to>
    <xdr:cxnSp macro="">
      <xdr:nvCxnSpPr>
        <xdr:cNvPr id="404" name="直線コネクタ 403"/>
        <xdr:cNvCxnSpPr/>
      </xdr:nvCxnSpPr>
      <xdr:spPr>
        <a:xfrm flipV="1">
          <a:off x="6972300" y="13254944"/>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123406</xdr:rowOff>
    </xdr:from>
    <xdr:to>
      <xdr:col>55</xdr:col>
      <xdr:colOff>50800</xdr:colOff>
      <xdr:row>78</xdr:row>
      <xdr:rowOff>53556</xdr:rowOff>
    </xdr:to>
    <xdr:sp macro="" textlink="">
      <xdr:nvSpPr>
        <xdr:cNvPr id="414" name="楕円 413"/>
        <xdr:cNvSpPr/>
      </xdr:nvSpPr>
      <xdr:spPr>
        <a:xfrm>
          <a:off x="10426700" y="133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38333</xdr:rowOff>
    </xdr:from>
    <xdr:ext cx="469744" cy="259045"/>
    <xdr:sp macro="" textlink="">
      <xdr:nvSpPr>
        <xdr:cNvPr id="415" name="普通建設事業費 （ うち新規整備　）該当値テキスト"/>
        <xdr:cNvSpPr txBox="1"/>
      </xdr:nvSpPr>
      <xdr:spPr>
        <a:xfrm>
          <a:off x="10528300" y="1323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110051</xdr:rowOff>
    </xdr:from>
    <xdr:to>
      <xdr:col>50</xdr:col>
      <xdr:colOff>165100</xdr:colOff>
      <xdr:row>78</xdr:row>
      <xdr:rowOff>40201</xdr:rowOff>
    </xdr:to>
    <xdr:sp macro="" textlink="">
      <xdr:nvSpPr>
        <xdr:cNvPr id="416" name="楕円 415"/>
        <xdr:cNvSpPr/>
      </xdr:nvSpPr>
      <xdr:spPr>
        <a:xfrm>
          <a:off x="9588500" y="133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31328</xdr:rowOff>
    </xdr:from>
    <xdr:ext cx="469744" cy="259045"/>
    <xdr:sp macro="" textlink="">
      <xdr:nvSpPr>
        <xdr:cNvPr id="417" name="テキスト ボックス 416"/>
        <xdr:cNvSpPr txBox="1"/>
      </xdr:nvSpPr>
      <xdr:spPr>
        <a:xfrm>
          <a:off x="9404428" y="134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139574</xdr:rowOff>
    </xdr:from>
    <xdr:to>
      <xdr:col>46</xdr:col>
      <xdr:colOff>38100</xdr:colOff>
      <xdr:row>78</xdr:row>
      <xdr:rowOff>69724</xdr:rowOff>
    </xdr:to>
    <xdr:sp macro="" textlink="">
      <xdr:nvSpPr>
        <xdr:cNvPr id="418" name="楕円 417"/>
        <xdr:cNvSpPr/>
      </xdr:nvSpPr>
      <xdr:spPr>
        <a:xfrm>
          <a:off x="8699500" y="133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60851</xdr:rowOff>
    </xdr:from>
    <xdr:ext cx="469744" cy="259045"/>
    <xdr:sp macro="" textlink="">
      <xdr:nvSpPr>
        <xdr:cNvPr id="419" name="テキスト ボックス 418"/>
        <xdr:cNvSpPr txBox="1"/>
      </xdr:nvSpPr>
      <xdr:spPr>
        <a:xfrm>
          <a:off x="8515428" y="134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2494</xdr:rowOff>
    </xdr:from>
    <xdr:to>
      <xdr:col>41</xdr:col>
      <xdr:colOff>101600</xdr:colOff>
      <xdr:row>77</xdr:row>
      <xdr:rowOff>104094</xdr:rowOff>
    </xdr:to>
    <xdr:sp macro="" textlink="">
      <xdr:nvSpPr>
        <xdr:cNvPr id="420" name="楕円 419"/>
        <xdr:cNvSpPr/>
      </xdr:nvSpPr>
      <xdr:spPr>
        <a:xfrm>
          <a:off x="7810500" y="1320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95221</xdr:rowOff>
    </xdr:from>
    <xdr:ext cx="534377" cy="259045"/>
    <xdr:sp macro="" textlink="">
      <xdr:nvSpPr>
        <xdr:cNvPr id="421" name="テキスト ボックス 420"/>
        <xdr:cNvSpPr txBox="1"/>
      </xdr:nvSpPr>
      <xdr:spPr>
        <a:xfrm>
          <a:off x="7594111" y="1329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133122</xdr:rowOff>
    </xdr:from>
    <xdr:to>
      <xdr:col>36</xdr:col>
      <xdr:colOff>165100</xdr:colOff>
      <xdr:row>78</xdr:row>
      <xdr:rowOff>63272</xdr:rowOff>
    </xdr:to>
    <xdr:sp macro="" textlink="">
      <xdr:nvSpPr>
        <xdr:cNvPr id="422" name="楕円 421"/>
        <xdr:cNvSpPr/>
      </xdr:nvSpPr>
      <xdr:spPr>
        <a:xfrm>
          <a:off x="6921500" y="133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54399</xdr:rowOff>
    </xdr:from>
    <xdr:ext cx="469744" cy="259045"/>
    <xdr:sp macro="" textlink="">
      <xdr:nvSpPr>
        <xdr:cNvPr id="423" name="テキスト ボックス 422"/>
        <xdr:cNvSpPr txBox="1"/>
      </xdr:nvSpPr>
      <xdr:spPr>
        <a:xfrm>
          <a:off x="6737428" y="1342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159652</xdr:rowOff>
    </xdr:from>
    <xdr:to>
      <xdr:col>55</xdr:col>
      <xdr:colOff>0</xdr:colOff>
      <xdr:row>98</xdr:row>
      <xdr:rowOff>111258</xdr:rowOff>
    </xdr:to>
    <xdr:cxnSp macro="">
      <xdr:nvCxnSpPr>
        <xdr:cNvPr id="452" name="直線コネクタ 451"/>
        <xdr:cNvCxnSpPr/>
      </xdr:nvCxnSpPr>
      <xdr:spPr>
        <a:xfrm flipV="1">
          <a:off x="9639300" y="16618852"/>
          <a:ext cx="838200" cy="29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111258</xdr:rowOff>
    </xdr:from>
    <xdr:to>
      <xdr:col>50</xdr:col>
      <xdr:colOff>114300</xdr:colOff>
      <xdr:row>98</xdr:row>
      <xdr:rowOff>150616</xdr:rowOff>
    </xdr:to>
    <xdr:cxnSp macro="">
      <xdr:nvCxnSpPr>
        <xdr:cNvPr id="455" name="直線コネクタ 454"/>
        <xdr:cNvCxnSpPr/>
      </xdr:nvCxnSpPr>
      <xdr:spPr>
        <a:xfrm flipV="1">
          <a:off x="8750300" y="16913358"/>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150616</xdr:rowOff>
    </xdr:from>
    <xdr:to>
      <xdr:col>45</xdr:col>
      <xdr:colOff>177800</xdr:colOff>
      <xdr:row>98</xdr:row>
      <xdr:rowOff>160982</xdr:rowOff>
    </xdr:to>
    <xdr:cxnSp macro="">
      <xdr:nvCxnSpPr>
        <xdr:cNvPr id="458" name="直線コネクタ 457"/>
        <xdr:cNvCxnSpPr/>
      </xdr:nvCxnSpPr>
      <xdr:spPr>
        <a:xfrm flipV="1">
          <a:off x="7861300" y="16952716"/>
          <a:ext cx="889000" cy="1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147341</xdr:rowOff>
    </xdr:from>
    <xdr:to>
      <xdr:col>41</xdr:col>
      <xdr:colOff>50800</xdr:colOff>
      <xdr:row>98</xdr:row>
      <xdr:rowOff>160982</xdr:rowOff>
    </xdr:to>
    <xdr:cxnSp macro="">
      <xdr:nvCxnSpPr>
        <xdr:cNvPr id="461" name="直線コネクタ 460"/>
        <xdr:cNvCxnSpPr/>
      </xdr:nvCxnSpPr>
      <xdr:spPr>
        <a:xfrm>
          <a:off x="6972300" y="16949441"/>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108852</xdr:rowOff>
    </xdr:from>
    <xdr:to>
      <xdr:col>55</xdr:col>
      <xdr:colOff>50800</xdr:colOff>
      <xdr:row>97</xdr:row>
      <xdr:rowOff>39002</xdr:rowOff>
    </xdr:to>
    <xdr:sp macro="" textlink="">
      <xdr:nvSpPr>
        <xdr:cNvPr id="471" name="楕円 470"/>
        <xdr:cNvSpPr/>
      </xdr:nvSpPr>
      <xdr:spPr>
        <a:xfrm>
          <a:off x="10426700" y="165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131729</xdr:rowOff>
    </xdr:from>
    <xdr:ext cx="599010" cy="259045"/>
    <xdr:sp macro="" textlink="">
      <xdr:nvSpPr>
        <xdr:cNvPr id="472" name="普通建設事業費 （ うち更新整備　）該当値テキスト"/>
        <xdr:cNvSpPr txBox="1"/>
      </xdr:nvSpPr>
      <xdr:spPr>
        <a:xfrm>
          <a:off x="10528300" y="1641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60458</xdr:rowOff>
    </xdr:from>
    <xdr:to>
      <xdr:col>50</xdr:col>
      <xdr:colOff>165100</xdr:colOff>
      <xdr:row>98</xdr:row>
      <xdr:rowOff>162058</xdr:rowOff>
    </xdr:to>
    <xdr:sp macro="" textlink="">
      <xdr:nvSpPr>
        <xdr:cNvPr id="473" name="楕円 472"/>
        <xdr:cNvSpPr/>
      </xdr:nvSpPr>
      <xdr:spPr>
        <a:xfrm>
          <a:off x="9588500" y="16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153185</xdr:rowOff>
    </xdr:from>
    <xdr:ext cx="534377" cy="259045"/>
    <xdr:sp macro="" textlink="">
      <xdr:nvSpPr>
        <xdr:cNvPr id="474" name="テキスト ボックス 473"/>
        <xdr:cNvSpPr txBox="1"/>
      </xdr:nvSpPr>
      <xdr:spPr>
        <a:xfrm>
          <a:off x="9372111" y="1695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99816</xdr:rowOff>
    </xdr:from>
    <xdr:to>
      <xdr:col>46</xdr:col>
      <xdr:colOff>38100</xdr:colOff>
      <xdr:row>99</xdr:row>
      <xdr:rowOff>29966</xdr:rowOff>
    </xdr:to>
    <xdr:sp macro="" textlink="">
      <xdr:nvSpPr>
        <xdr:cNvPr id="475" name="楕円 474"/>
        <xdr:cNvSpPr/>
      </xdr:nvSpPr>
      <xdr:spPr>
        <a:xfrm>
          <a:off x="8699500" y="1690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21093</xdr:rowOff>
    </xdr:from>
    <xdr:ext cx="534377" cy="259045"/>
    <xdr:sp macro="" textlink="">
      <xdr:nvSpPr>
        <xdr:cNvPr id="476" name="テキスト ボックス 475"/>
        <xdr:cNvSpPr txBox="1"/>
      </xdr:nvSpPr>
      <xdr:spPr>
        <a:xfrm>
          <a:off x="8483111" y="169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110182</xdr:rowOff>
    </xdr:from>
    <xdr:to>
      <xdr:col>41</xdr:col>
      <xdr:colOff>101600</xdr:colOff>
      <xdr:row>99</xdr:row>
      <xdr:rowOff>40332</xdr:rowOff>
    </xdr:to>
    <xdr:sp macro="" textlink="">
      <xdr:nvSpPr>
        <xdr:cNvPr id="477" name="楕円 476"/>
        <xdr:cNvSpPr/>
      </xdr:nvSpPr>
      <xdr:spPr>
        <a:xfrm>
          <a:off x="7810500" y="169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31459</xdr:rowOff>
    </xdr:from>
    <xdr:ext cx="534377" cy="259045"/>
    <xdr:sp macro="" textlink="">
      <xdr:nvSpPr>
        <xdr:cNvPr id="478" name="テキスト ボックス 477"/>
        <xdr:cNvSpPr txBox="1"/>
      </xdr:nvSpPr>
      <xdr:spPr>
        <a:xfrm>
          <a:off x="7594111" y="1700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96541</xdr:rowOff>
    </xdr:from>
    <xdr:to>
      <xdr:col>36</xdr:col>
      <xdr:colOff>165100</xdr:colOff>
      <xdr:row>99</xdr:row>
      <xdr:rowOff>26691</xdr:rowOff>
    </xdr:to>
    <xdr:sp macro="" textlink="">
      <xdr:nvSpPr>
        <xdr:cNvPr id="479" name="楕円 478"/>
        <xdr:cNvSpPr/>
      </xdr:nvSpPr>
      <xdr:spPr>
        <a:xfrm>
          <a:off x="6921500" y="168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17818</xdr:rowOff>
    </xdr:from>
    <xdr:ext cx="534377" cy="259045"/>
    <xdr:sp macro="" textlink="">
      <xdr:nvSpPr>
        <xdr:cNvPr id="480" name="テキスト ボックス 479"/>
        <xdr:cNvSpPr txBox="1"/>
      </xdr:nvSpPr>
      <xdr:spPr>
        <a:xfrm>
          <a:off x="6705111" y="169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112216</xdr:rowOff>
    </xdr:from>
    <xdr:to>
      <xdr:col>85</xdr:col>
      <xdr:colOff>127000</xdr:colOff>
      <xdr:row>37</xdr:row>
      <xdr:rowOff>162720</xdr:rowOff>
    </xdr:to>
    <xdr:cxnSp macro="">
      <xdr:nvCxnSpPr>
        <xdr:cNvPr id="505" name="直線コネクタ 504"/>
        <xdr:cNvCxnSpPr/>
      </xdr:nvCxnSpPr>
      <xdr:spPr>
        <a:xfrm flipV="1">
          <a:off x="15481300" y="6284416"/>
          <a:ext cx="838200" cy="2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162720</xdr:rowOff>
    </xdr:from>
    <xdr:to>
      <xdr:col>81</xdr:col>
      <xdr:colOff>50800</xdr:colOff>
      <xdr:row>38</xdr:row>
      <xdr:rowOff>17507</xdr:rowOff>
    </xdr:to>
    <xdr:cxnSp macro="">
      <xdr:nvCxnSpPr>
        <xdr:cNvPr id="508" name="直線コネクタ 507"/>
        <xdr:cNvCxnSpPr/>
      </xdr:nvCxnSpPr>
      <xdr:spPr>
        <a:xfrm flipV="1">
          <a:off x="14592300" y="6506370"/>
          <a:ext cx="8890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12519</xdr:rowOff>
    </xdr:from>
    <xdr:to>
      <xdr:col>76</xdr:col>
      <xdr:colOff>114300</xdr:colOff>
      <xdr:row>38</xdr:row>
      <xdr:rowOff>17507</xdr:rowOff>
    </xdr:to>
    <xdr:cxnSp macro="">
      <xdr:nvCxnSpPr>
        <xdr:cNvPr id="511" name="直線コネクタ 510"/>
        <xdr:cNvCxnSpPr/>
      </xdr:nvCxnSpPr>
      <xdr:spPr>
        <a:xfrm>
          <a:off x="13703300" y="6527619"/>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12519</xdr:rowOff>
    </xdr:from>
    <xdr:to>
      <xdr:col>71</xdr:col>
      <xdr:colOff>177800</xdr:colOff>
      <xdr:row>38</xdr:row>
      <xdr:rowOff>24926</xdr:rowOff>
    </xdr:to>
    <xdr:cxnSp macro="">
      <xdr:nvCxnSpPr>
        <xdr:cNvPr id="514" name="直線コネクタ 513"/>
        <xdr:cNvCxnSpPr/>
      </xdr:nvCxnSpPr>
      <xdr:spPr>
        <a:xfrm flipV="1">
          <a:off x="12814300" y="6527619"/>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61416</xdr:rowOff>
    </xdr:from>
    <xdr:to>
      <xdr:col>85</xdr:col>
      <xdr:colOff>177800</xdr:colOff>
      <xdr:row>36</xdr:row>
      <xdr:rowOff>163016</xdr:rowOff>
    </xdr:to>
    <xdr:sp macro="" textlink="">
      <xdr:nvSpPr>
        <xdr:cNvPr id="524" name="楕円 523"/>
        <xdr:cNvSpPr/>
      </xdr:nvSpPr>
      <xdr:spPr>
        <a:xfrm>
          <a:off x="16268700" y="62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84293</xdr:rowOff>
    </xdr:from>
    <xdr:ext cx="534377" cy="259045"/>
    <xdr:sp macro="" textlink="">
      <xdr:nvSpPr>
        <xdr:cNvPr id="525" name="災害復旧事業費該当値テキスト"/>
        <xdr:cNvSpPr txBox="1"/>
      </xdr:nvSpPr>
      <xdr:spPr>
        <a:xfrm>
          <a:off x="16370300" y="60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111920</xdr:rowOff>
    </xdr:from>
    <xdr:to>
      <xdr:col>81</xdr:col>
      <xdr:colOff>101600</xdr:colOff>
      <xdr:row>38</xdr:row>
      <xdr:rowOff>42070</xdr:rowOff>
    </xdr:to>
    <xdr:sp macro="" textlink="">
      <xdr:nvSpPr>
        <xdr:cNvPr id="526" name="楕円 525"/>
        <xdr:cNvSpPr/>
      </xdr:nvSpPr>
      <xdr:spPr>
        <a:xfrm>
          <a:off x="15430500" y="64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33197</xdr:rowOff>
    </xdr:from>
    <xdr:ext cx="469744" cy="259045"/>
    <xdr:sp macro="" textlink="">
      <xdr:nvSpPr>
        <xdr:cNvPr id="527" name="テキスト ボックス 526"/>
        <xdr:cNvSpPr txBox="1"/>
      </xdr:nvSpPr>
      <xdr:spPr>
        <a:xfrm>
          <a:off x="15246428" y="654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138157</xdr:rowOff>
    </xdr:from>
    <xdr:to>
      <xdr:col>76</xdr:col>
      <xdr:colOff>165100</xdr:colOff>
      <xdr:row>38</xdr:row>
      <xdr:rowOff>68307</xdr:rowOff>
    </xdr:to>
    <xdr:sp macro="" textlink="">
      <xdr:nvSpPr>
        <xdr:cNvPr id="528" name="楕円 527"/>
        <xdr:cNvSpPr/>
      </xdr:nvSpPr>
      <xdr:spPr>
        <a:xfrm>
          <a:off x="14541500" y="64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59434</xdr:rowOff>
    </xdr:from>
    <xdr:ext cx="469744" cy="259045"/>
    <xdr:sp macro="" textlink="">
      <xdr:nvSpPr>
        <xdr:cNvPr id="529" name="テキスト ボックス 528"/>
        <xdr:cNvSpPr txBox="1"/>
      </xdr:nvSpPr>
      <xdr:spPr>
        <a:xfrm>
          <a:off x="14357428" y="657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133168</xdr:rowOff>
    </xdr:from>
    <xdr:to>
      <xdr:col>72</xdr:col>
      <xdr:colOff>38100</xdr:colOff>
      <xdr:row>38</xdr:row>
      <xdr:rowOff>63319</xdr:rowOff>
    </xdr:to>
    <xdr:sp macro="" textlink="">
      <xdr:nvSpPr>
        <xdr:cNvPr id="530" name="楕円 529"/>
        <xdr:cNvSpPr/>
      </xdr:nvSpPr>
      <xdr:spPr>
        <a:xfrm>
          <a:off x="13652500" y="6476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54446</xdr:rowOff>
    </xdr:from>
    <xdr:ext cx="469744" cy="259045"/>
    <xdr:sp macro="" textlink="">
      <xdr:nvSpPr>
        <xdr:cNvPr id="531" name="テキスト ボックス 530"/>
        <xdr:cNvSpPr txBox="1"/>
      </xdr:nvSpPr>
      <xdr:spPr>
        <a:xfrm>
          <a:off x="13468428" y="656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145576</xdr:rowOff>
    </xdr:from>
    <xdr:to>
      <xdr:col>67</xdr:col>
      <xdr:colOff>101600</xdr:colOff>
      <xdr:row>38</xdr:row>
      <xdr:rowOff>75726</xdr:rowOff>
    </xdr:to>
    <xdr:sp macro="" textlink="">
      <xdr:nvSpPr>
        <xdr:cNvPr id="532" name="楕円 531"/>
        <xdr:cNvSpPr/>
      </xdr:nvSpPr>
      <xdr:spPr>
        <a:xfrm>
          <a:off x="12763500" y="64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66853</xdr:rowOff>
    </xdr:from>
    <xdr:ext cx="313932" cy="259045"/>
    <xdr:sp macro="" textlink="">
      <xdr:nvSpPr>
        <xdr:cNvPr id="533" name="テキスト ボックス 532"/>
        <xdr:cNvSpPr txBox="1"/>
      </xdr:nvSpPr>
      <xdr:spPr>
        <a:xfrm>
          <a:off x="12657333" y="65819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47151</xdr:rowOff>
    </xdr:from>
    <xdr:to>
      <xdr:col>85</xdr:col>
      <xdr:colOff>127000</xdr:colOff>
      <xdr:row>76</xdr:row>
      <xdr:rowOff>48791</xdr:rowOff>
    </xdr:to>
    <xdr:cxnSp macro="">
      <xdr:nvCxnSpPr>
        <xdr:cNvPr id="613" name="直線コネクタ 612"/>
        <xdr:cNvCxnSpPr/>
      </xdr:nvCxnSpPr>
      <xdr:spPr>
        <a:xfrm>
          <a:off x="15481300" y="13077351"/>
          <a:ext cx="8382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47151</xdr:rowOff>
    </xdr:from>
    <xdr:to>
      <xdr:col>81</xdr:col>
      <xdr:colOff>50800</xdr:colOff>
      <xdr:row>76</xdr:row>
      <xdr:rowOff>48791</xdr:rowOff>
    </xdr:to>
    <xdr:cxnSp macro="">
      <xdr:nvCxnSpPr>
        <xdr:cNvPr id="616" name="直線コネクタ 615"/>
        <xdr:cNvCxnSpPr/>
      </xdr:nvCxnSpPr>
      <xdr:spPr>
        <a:xfrm flipV="1">
          <a:off x="14592300" y="13077351"/>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48791</xdr:rowOff>
    </xdr:from>
    <xdr:to>
      <xdr:col>76</xdr:col>
      <xdr:colOff>114300</xdr:colOff>
      <xdr:row>76</xdr:row>
      <xdr:rowOff>55798</xdr:rowOff>
    </xdr:to>
    <xdr:cxnSp macro="">
      <xdr:nvCxnSpPr>
        <xdr:cNvPr id="619" name="直線コネクタ 618"/>
        <xdr:cNvCxnSpPr/>
      </xdr:nvCxnSpPr>
      <xdr:spPr>
        <a:xfrm flipV="1">
          <a:off x="13703300" y="13078991"/>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31921</xdr:rowOff>
    </xdr:from>
    <xdr:to>
      <xdr:col>71</xdr:col>
      <xdr:colOff>177800</xdr:colOff>
      <xdr:row>76</xdr:row>
      <xdr:rowOff>55798</xdr:rowOff>
    </xdr:to>
    <xdr:cxnSp macro="">
      <xdr:nvCxnSpPr>
        <xdr:cNvPr id="622" name="直線コネクタ 621"/>
        <xdr:cNvCxnSpPr/>
      </xdr:nvCxnSpPr>
      <xdr:spPr>
        <a:xfrm>
          <a:off x="12814300" y="13062121"/>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169441</xdr:rowOff>
    </xdr:from>
    <xdr:to>
      <xdr:col>85</xdr:col>
      <xdr:colOff>177800</xdr:colOff>
      <xdr:row>76</xdr:row>
      <xdr:rowOff>99591</xdr:rowOff>
    </xdr:to>
    <xdr:sp macro="" textlink="">
      <xdr:nvSpPr>
        <xdr:cNvPr id="632" name="楕円 631"/>
        <xdr:cNvSpPr/>
      </xdr:nvSpPr>
      <xdr:spPr>
        <a:xfrm>
          <a:off x="16268700" y="130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147868</xdr:rowOff>
    </xdr:from>
    <xdr:ext cx="534377" cy="259045"/>
    <xdr:sp macro="" textlink="">
      <xdr:nvSpPr>
        <xdr:cNvPr id="633" name="公債費該当値テキスト"/>
        <xdr:cNvSpPr txBox="1"/>
      </xdr:nvSpPr>
      <xdr:spPr>
        <a:xfrm>
          <a:off x="16370300" y="1300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167801</xdr:rowOff>
    </xdr:from>
    <xdr:to>
      <xdr:col>81</xdr:col>
      <xdr:colOff>101600</xdr:colOff>
      <xdr:row>76</xdr:row>
      <xdr:rowOff>97951</xdr:rowOff>
    </xdr:to>
    <xdr:sp macro="" textlink="">
      <xdr:nvSpPr>
        <xdr:cNvPr id="634" name="楕円 633"/>
        <xdr:cNvSpPr/>
      </xdr:nvSpPr>
      <xdr:spPr>
        <a:xfrm>
          <a:off x="15430500" y="130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89078</xdr:rowOff>
    </xdr:from>
    <xdr:ext cx="534377" cy="259045"/>
    <xdr:sp macro="" textlink="">
      <xdr:nvSpPr>
        <xdr:cNvPr id="635" name="テキスト ボックス 634"/>
        <xdr:cNvSpPr txBox="1"/>
      </xdr:nvSpPr>
      <xdr:spPr>
        <a:xfrm>
          <a:off x="15214111" y="131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169441</xdr:rowOff>
    </xdr:from>
    <xdr:to>
      <xdr:col>76</xdr:col>
      <xdr:colOff>165100</xdr:colOff>
      <xdr:row>76</xdr:row>
      <xdr:rowOff>99591</xdr:rowOff>
    </xdr:to>
    <xdr:sp macro="" textlink="">
      <xdr:nvSpPr>
        <xdr:cNvPr id="636" name="楕円 635"/>
        <xdr:cNvSpPr/>
      </xdr:nvSpPr>
      <xdr:spPr>
        <a:xfrm>
          <a:off x="14541500" y="130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90718</xdr:rowOff>
    </xdr:from>
    <xdr:ext cx="534377" cy="259045"/>
    <xdr:sp macro="" textlink="">
      <xdr:nvSpPr>
        <xdr:cNvPr id="637" name="テキスト ボックス 636"/>
        <xdr:cNvSpPr txBox="1"/>
      </xdr:nvSpPr>
      <xdr:spPr>
        <a:xfrm>
          <a:off x="14325111" y="131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4998</xdr:rowOff>
    </xdr:from>
    <xdr:to>
      <xdr:col>72</xdr:col>
      <xdr:colOff>38100</xdr:colOff>
      <xdr:row>76</xdr:row>
      <xdr:rowOff>106598</xdr:rowOff>
    </xdr:to>
    <xdr:sp macro="" textlink="">
      <xdr:nvSpPr>
        <xdr:cNvPr id="638" name="楕円 637"/>
        <xdr:cNvSpPr/>
      </xdr:nvSpPr>
      <xdr:spPr>
        <a:xfrm>
          <a:off x="13652500" y="130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97725</xdr:rowOff>
    </xdr:from>
    <xdr:ext cx="534377" cy="259045"/>
    <xdr:sp macro="" textlink="">
      <xdr:nvSpPr>
        <xdr:cNvPr id="639" name="テキスト ボックス 638"/>
        <xdr:cNvSpPr txBox="1"/>
      </xdr:nvSpPr>
      <xdr:spPr>
        <a:xfrm>
          <a:off x="13436111" y="131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152571</xdr:rowOff>
    </xdr:from>
    <xdr:to>
      <xdr:col>67</xdr:col>
      <xdr:colOff>101600</xdr:colOff>
      <xdr:row>76</xdr:row>
      <xdr:rowOff>82721</xdr:rowOff>
    </xdr:to>
    <xdr:sp macro="" textlink="">
      <xdr:nvSpPr>
        <xdr:cNvPr id="640" name="楕円 639"/>
        <xdr:cNvSpPr/>
      </xdr:nvSpPr>
      <xdr:spPr>
        <a:xfrm>
          <a:off x="12763500" y="13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73848</xdr:rowOff>
    </xdr:from>
    <xdr:ext cx="534377" cy="259045"/>
    <xdr:sp macro="" textlink="">
      <xdr:nvSpPr>
        <xdr:cNvPr id="641" name="テキスト ボックス 640"/>
        <xdr:cNvSpPr txBox="1"/>
      </xdr:nvSpPr>
      <xdr:spPr>
        <a:xfrm>
          <a:off x="12547111" y="131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150898</xdr:rowOff>
    </xdr:from>
    <xdr:to>
      <xdr:col>85</xdr:col>
      <xdr:colOff>127000</xdr:colOff>
      <xdr:row>99</xdr:row>
      <xdr:rowOff>8692</xdr:rowOff>
    </xdr:to>
    <xdr:cxnSp macro="">
      <xdr:nvCxnSpPr>
        <xdr:cNvPr id="670" name="直線コネクタ 669"/>
        <xdr:cNvCxnSpPr/>
      </xdr:nvCxnSpPr>
      <xdr:spPr>
        <a:xfrm>
          <a:off x="15481300" y="16952998"/>
          <a:ext cx="8382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150898</xdr:rowOff>
    </xdr:from>
    <xdr:to>
      <xdr:col>81</xdr:col>
      <xdr:colOff>50800</xdr:colOff>
      <xdr:row>99</xdr:row>
      <xdr:rowOff>26744</xdr:rowOff>
    </xdr:to>
    <xdr:cxnSp macro="">
      <xdr:nvCxnSpPr>
        <xdr:cNvPr id="673" name="直線コネクタ 672"/>
        <xdr:cNvCxnSpPr/>
      </xdr:nvCxnSpPr>
      <xdr:spPr>
        <a:xfrm flipV="1">
          <a:off x="14592300" y="16952998"/>
          <a:ext cx="889000" cy="4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163271</xdr:rowOff>
    </xdr:from>
    <xdr:to>
      <xdr:col>76</xdr:col>
      <xdr:colOff>114300</xdr:colOff>
      <xdr:row>99</xdr:row>
      <xdr:rowOff>26744</xdr:rowOff>
    </xdr:to>
    <xdr:cxnSp macro="">
      <xdr:nvCxnSpPr>
        <xdr:cNvPr id="676" name="直線コネクタ 675"/>
        <xdr:cNvCxnSpPr/>
      </xdr:nvCxnSpPr>
      <xdr:spPr>
        <a:xfrm>
          <a:off x="13703300" y="16965371"/>
          <a:ext cx="889000" cy="3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161237</xdr:rowOff>
    </xdr:from>
    <xdr:to>
      <xdr:col>71</xdr:col>
      <xdr:colOff>177800</xdr:colOff>
      <xdr:row>98</xdr:row>
      <xdr:rowOff>163271</xdr:rowOff>
    </xdr:to>
    <xdr:cxnSp macro="">
      <xdr:nvCxnSpPr>
        <xdr:cNvPr id="679" name="直線コネクタ 678"/>
        <xdr:cNvCxnSpPr/>
      </xdr:nvCxnSpPr>
      <xdr:spPr>
        <a:xfrm>
          <a:off x="12814300" y="16963337"/>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129342</xdr:rowOff>
    </xdr:from>
    <xdr:to>
      <xdr:col>85</xdr:col>
      <xdr:colOff>177800</xdr:colOff>
      <xdr:row>99</xdr:row>
      <xdr:rowOff>59492</xdr:rowOff>
    </xdr:to>
    <xdr:sp macro="" textlink="">
      <xdr:nvSpPr>
        <xdr:cNvPr id="689" name="楕円 688"/>
        <xdr:cNvSpPr/>
      </xdr:nvSpPr>
      <xdr:spPr>
        <a:xfrm>
          <a:off x="16268700" y="169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46584</xdr:rowOff>
    </xdr:from>
    <xdr:ext cx="534377" cy="259045"/>
    <xdr:sp macro="" textlink="">
      <xdr:nvSpPr>
        <xdr:cNvPr id="690" name="積立金該当値テキスト"/>
        <xdr:cNvSpPr txBox="1"/>
      </xdr:nvSpPr>
      <xdr:spPr>
        <a:xfrm>
          <a:off x="16370300" y="168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100098</xdr:rowOff>
    </xdr:from>
    <xdr:to>
      <xdr:col>81</xdr:col>
      <xdr:colOff>101600</xdr:colOff>
      <xdr:row>99</xdr:row>
      <xdr:rowOff>30248</xdr:rowOff>
    </xdr:to>
    <xdr:sp macro="" textlink="">
      <xdr:nvSpPr>
        <xdr:cNvPr id="691" name="楕円 690"/>
        <xdr:cNvSpPr/>
      </xdr:nvSpPr>
      <xdr:spPr>
        <a:xfrm>
          <a:off x="15430500" y="16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21375</xdr:rowOff>
    </xdr:from>
    <xdr:ext cx="534377" cy="259045"/>
    <xdr:sp macro="" textlink="">
      <xdr:nvSpPr>
        <xdr:cNvPr id="692" name="テキスト ボックス 691"/>
        <xdr:cNvSpPr txBox="1"/>
      </xdr:nvSpPr>
      <xdr:spPr>
        <a:xfrm>
          <a:off x="15214111" y="169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147394</xdr:rowOff>
    </xdr:from>
    <xdr:to>
      <xdr:col>76</xdr:col>
      <xdr:colOff>165100</xdr:colOff>
      <xdr:row>99</xdr:row>
      <xdr:rowOff>77544</xdr:rowOff>
    </xdr:to>
    <xdr:sp macro="" textlink="">
      <xdr:nvSpPr>
        <xdr:cNvPr id="693" name="楕円 692"/>
        <xdr:cNvSpPr/>
      </xdr:nvSpPr>
      <xdr:spPr>
        <a:xfrm>
          <a:off x="14541500" y="169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68671</xdr:rowOff>
    </xdr:from>
    <xdr:ext cx="534377" cy="259045"/>
    <xdr:sp macro="" textlink="">
      <xdr:nvSpPr>
        <xdr:cNvPr id="694" name="テキスト ボックス 693"/>
        <xdr:cNvSpPr txBox="1"/>
      </xdr:nvSpPr>
      <xdr:spPr>
        <a:xfrm>
          <a:off x="14325111" y="170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112471</xdr:rowOff>
    </xdr:from>
    <xdr:to>
      <xdr:col>72</xdr:col>
      <xdr:colOff>38100</xdr:colOff>
      <xdr:row>99</xdr:row>
      <xdr:rowOff>42621</xdr:rowOff>
    </xdr:to>
    <xdr:sp macro="" textlink="">
      <xdr:nvSpPr>
        <xdr:cNvPr id="695" name="楕円 694"/>
        <xdr:cNvSpPr/>
      </xdr:nvSpPr>
      <xdr:spPr>
        <a:xfrm>
          <a:off x="13652500" y="169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33748</xdr:rowOff>
    </xdr:from>
    <xdr:ext cx="534377" cy="259045"/>
    <xdr:sp macro="" textlink="">
      <xdr:nvSpPr>
        <xdr:cNvPr id="696" name="テキスト ボックス 695"/>
        <xdr:cNvSpPr txBox="1"/>
      </xdr:nvSpPr>
      <xdr:spPr>
        <a:xfrm>
          <a:off x="13436111" y="170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110437</xdr:rowOff>
    </xdr:from>
    <xdr:to>
      <xdr:col>67</xdr:col>
      <xdr:colOff>101600</xdr:colOff>
      <xdr:row>99</xdr:row>
      <xdr:rowOff>40587</xdr:rowOff>
    </xdr:to>
    <xdr:sp macro="" textlink="">
      <xdr:nvSpPr>
        <xdr:cNvPr id="697" name="楕円 696"/>
        <xdr:cNvSpPr/>
      </xdr:nvSpPr>
      <xdr:spPr>
        <a:xfrm>
          <a:off x="12763500" y="169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31714</xdr:rowOff>
    </xdr:from>
    <xdr:ext cx="534377" cy="259045"/>
    <xdr:sp macro="" textlink="">
      <xdr:nvSpPr>
        <xdr:cNvPr id="698" name="テキスト ボックス 697"/>
        <xdr:cNvSpPr txBox="1"/>
      </xdr:nvSpPr>
      <xdr:spPr>
        <a:xfrm>
          <a:off x="12547111" y="170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81930</xdr:rowOff>
    </xdr:from>
    <xdr:to>
      <xdr:col>116</xdr:col>
      <xdr:colOff>63500</xdr:colOff>
      <xdr:row>39</xdr:row>
      <xdr:rowOff>82811</xdr:rowOff>
    </xdr:to>
    <xdr:cxnSp macro="">
      <xdr:nvCxnSpPr>
        <xdr:cNvPr id="729" name="直線コネクタ 728"/>
        <xdr:cNvCxnSpPr/>
      </xdr:nvCxnSpPr>
      <xdr:spPr>
        <a:xfrm flipV="1">
          <a:off x="21323300" y="6768480"/>
          <a:ext cx="8382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82191</xdr:rowOff>
    </xdr:from>
    <xdr:to>
      <xdr:col>111</xdr:col>
      <xdr:colOff>177800</xdr:colOff>
      <xdr:row>39</xdr:row>
      <xdr:rowOff>82811</xdr:rowOff>
    </xdr:to>
    <xdr:cxnSp macro="">
      <xdr:nvCxnSpPr>
        <xdr:cNvPr id="732" name="直線コネクタ 731"/>
        <xdr:cNvCxnSpPr/>
      </xdr:nvCxnSpPr>
      <xdr:spPr>
        <a:xfrm>
          <a:off x="20434300" y="6768741"/>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82191</xdr:rowOff>
    </xdr:from>
    <xdr:to>
      <xdr:col>107</xdr:col>
      <xdr:colOff>50800</xdr:colOff>
      <xdr:row>39</xdr:row>
      <xdr:rowOff>84313</xdr:rowOff>
    </xdr:to>
    <xdr:cxnSp macro="">
      <xdr:nvCxnSpPr>
        <xdr:cNvPr id="735" name="直線コネクタ 734"/>
        <xdr:cNvCxnSpPr/>
      </xdr:nvCxnSpPr>
      <xdr:spPr>
        <a:xfrm flipV="1">
          <a:off x="19545300" y="6768741"/>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84052</xdr:rowOff>
    </xdr:from>
    <xdr:to>
      <xdr:col>102</xdr:col>
      <xdr:colOff>114300</xdr:colOff>
      <xdr:row>39</xdr:row>
      <xdr:rowOff>84313</xdr:rowOff>
    </xdr:to>
    <xdr:cxnSp macro="">
      <xdr:nvCxnSpPr>
        <xdr:cNvPr id="738" name="直線コネクタ 737"/>
        <xdr:cNvCxnSpPr/>
      </xdr:nvCxnSpPr>
      <xdr:spPr>
        <a:xfrm>
          <a:off x="18656300" y="6770602"/>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31130</xdr:rowOff>
    </xdr:from>
    <xdr:to>
      <xdr:col>116</xdr:col>
      <xdr:colOff>114300</xdr:colOff>
      <xdr:row>39</xdr:row>
      <xdr:rowOff>132730</xdr:rowOff>
    </xdr:to>
    <xdr:sp macro="" textlink="">
      <xdr:nvSpPr>
        <xdr:cNvPr id="748" name="楕円 747"/>
        <xdr:cNvSpPr/>
      </xdr:nvSpPr>
      <xdr:spPr>
        <a:xfrm>
          <a:off x="22110700" y="67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117507</xdr:rowOff>
    </xdr:from>
    <xdr:ext cx="378565" cy="259045"/>
    <xdr:sp macro="" textlink="">
      <xdr:nvSpPr>
        <xdr:cNvPr id="749" name="投資及び出資金該当値テキスト"/>
        <xdr:cNvSpPr txBox="1"/>
      </xdr:nvSpPr>
      <xdr:spPr>
        <a:xfrm>
          <a:off x="22212300" y="663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32011</xdr:rowOff>
    </xdr:from>
    <xdr:to>
      <xdr:col>112</xdr:col>
      <xdr:colOff>38100</xdr:colOff>
      <xdr:row>39</xdr:row>
      <xdr:rowOff>133611</xdr:rowOff>
    </xdr:to>
    <xdr:sp macro="" textlink="">
      <xdr:nvSpPr>
        <xdr:cNvPr id="750" name="楕円 749"/>
        <xdr:cNvSpPr/>
      </xdr:nvSpPr>
      <xdr:spPr>
        <a:xfrm>
          <a:off x="21272500" y="67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124738</xdr:rowOff>
    </xdr:from>
    <xdr:ext cx="378565" cy="259045"/>
    <xdr:sp macro="" textlink="">
      <xdr:nvSpPr>
        <xdr:cNvPr id="751" name="テキスト ボックス 750"/>
        <xdr:cNvSpPr txBox="1"/>
      </xdr:nvSpPr>
      <xdr:spPr>
        <a:xfrm>
          <a:off x="21134017" y="6811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31391</xdr:rowOff>
    </xdr:from>
    <xdr:to>
      <xdr:col>107</xdr:col>
      <xdr:colOff>101600</xdr:colOff>
      <xdr:row>39</xdr:row>
      <xdr:rowOff>132991</xdr:rowOff>
    </xdr:to>
    <xdr:sp macro="" textlink="">
      <xdr:nvSpPr>
        <xdr:cNvPr id="752" name="楕円 751"/>
        <xdr:cNvSpPr/>
      </xdr:nvSpPr>
      <xdr:spPr>
        <a:xfrm>
          <a:off x="20383500" y="67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124118</xdr:rowOff>
    </xdr:from>
    <xdr:ext cx="378565" cy="259045"/>
    <xdr:sp macro="" textlink="">
      <xdr:nvSpPr>
        <xdr:cNvPr id="753" name="テキスト ボックス 752"/>
        <xdr:cNvSpPr txBox="1"/>
      </xdr:nvSpPr>
      <xdr:spPr>
        <a:xfrm>
          <a:off x="20245017" y="6810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33513</xdr:rowOff>
    </xdr:from>
    <xdr:to>
      <xdr:col>102</xdr:col>
      <xdr:colOff>165100</xdr:colOff>
      <xdr:row>39</xdr:row>
      <xdr:rowOff>135113</xdr:rowOff>
    </xdr:to>
    <xdr:sp macro="" textlink="">
      <xdr:nvSpPr>
        <xdr:cNvPr id="754" name="楕円 753"/>
        <xdr:cNvSpPr/>
      </xdr:nvSpPr>
      <xdr:spPr>
        <a:xfrm>
          <a:off x="19494500" y="67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126240</xdr:rowOff>
    </xdr:from>
    <xdr:ext cx="378565" cy="259045"/>
    <xdr:sp macro="" textlink="">
      <xdr:nvSpPr>
        <xdr:cNvPr id="755" name="テキスト ボックス 754"/>
        <xdr:cNvSpPr txBox="1"/>
      </xdr:nvSpPr>
      <xdr:spPr>
        <a:xfrm>
          <a:off x="19356017" y="681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33252</xdr:rowOff>
    </xdr:from>
    <xdr:to>
      <xdr:col>98</xdr:col>
      <xdr:colOff>38100</xdr:colOff>
      <xdr:row>39</xdr:row>
      <xdr:rowOff>134852</xdr:rowOff>
    </xdr:to>
    <xdr:sp macro="" textlink="">
      <xdr:nvSpPr>
        <xdr:cNvPr id="756" name="楕円 755"/>
        <xdr:cNvSpPr/>
      </xdr:nvSpPr>
      <xdr:spPr>
        <a:xfrm>
          <a:off x="18605500" y="67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125979</xdr:rowOff>
    </xdr:from>
    <xdr:ext cx="378565" cy="259045"/>
    <xdr:sp macro="" textlink="">
      <xdr:nvSpPr>
        <xdr:cNvPr id="757" name="テキスト ボックス 756"/>
        <xdr:cNvSpPr txBox="1"/>
      </xdr:nvSpPr>
      <xdr:spPr>
        <a:xfrm>
          <a:off x="18467017" y="681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26981</xdr:rowOff>
    </xdr:from>
    <xdr:to>
      <xdr:col>116</xdr:col>
      <xdr:colOff>63500</xdr:colOff>
      <xdr:row>59</xdr:row>
      <xdr:rowOff>27267</xdr:rowOff>
    </xdr:to>
    <xdr:cxnSp macro="">
      <xdr:nvCxnSpPr>
        <xdr:cNvPr id="786" name="直線コネクタ 785"/>
        <xdr:cNvCxnSpPr/>
      </xdr:nvCxnSpPr>
      <xdr:spPr>
        <a:xfrm flipV="1">
          <a:off x="21323300" y="10142531"/>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27267</xdr:rowOff>
    </xdr:from>
    <xdr:to>
      <xdr:col>111</xdr:col>
      <xdr:colOff>177800</xdr:colOff>
      <xdr:row>59</xdr:row>
      <xdr:rowOff>27495</xdr:rowOff>
    </xdr:to>
    <xdr:cxnSp macro="">
      <xdr:nvCxnSpPr>
        <xdr:cNvPr id="789" name="直線コネクタ 788"/>
        <xdr:cNvCxnSpPr/>
      </xdr:nvCxnSpPr>
      <xdr:spPr>
        <a:xfrm flipV="1">
          <a:off x="20434300" y="1014281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27495</xdr:rowOff>
    </xdr:from>
    <xdr:to>
      <xdr:col>107</xdr:col>
      <xdr:colOff>50800</xdr:colOff>
      <xdr:row>59</xdr:row>
      <xdr:rowOff>27781</xdr:rowOff>
    </xdr:to>
    <xdr:cxnSp macro="">
      <xdr:nvCxnSpPr>
        <xdr:cNvPr id="792" name="直線コネクタ 791"/>
        <xdr:cNvCxnSpPr/>
      </xdr:nvCxnSpPr>
      <xdr:spPr>
        <a:xfrm flipV="1">
          <a:off x="19545300" y="1014304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27781</xdr:rowOff>
    </xdr:from>
    <xdr:to>
      <xdr:col>102</xdr:col>
      <xdr:colOff>114300</xdr:colOff>
      <xdr:row>59</xdr:row>
      <xdr:rowOff>27934</xdr:rowOff>
    </xdr:to>
    <xdr:cxnSp macro="">
      <xdr:nvCxnSpPr>
        <xdr:cNvPr id="795" name="直線コネクタ 794"/>
        <xdr:cNvCxnSpPr/>
      </xdr:nvCxnSpPr>
      <xdr:spPr>
        <a:xfrm flipV="1">
          <a:off x="18656300" y="1014333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147631</xdr:rowOff>
    </xdr:from>
    <xdr:to>
      <xdr:col>116</xdr:col>
      <xdr:colOff>114300</xdr:colOff>
      <xdr:row>59</xdr:row>
      <xdr:rowOff>77781</xdr:rowOff>
    </xdr:to>
    <xdr:sp macro="" textlink="">
      <xdr:nvSpPr>
        <xdr:cNvPr id="805" name="楕円 804"/>
        <xdr:cNvSpPr/>
      </xdr:nvSpPr>
      <xdr:spPr>
        <a:xfrm>
          <a:off x="22110700" y="100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62558</xdr:rowOff>
    </xdr:from>
    <xdr:ext cx="378565" cy="259045"/>
    <xdr:sp macro="" textlink="">
      <xdr:nvSpPr>
        <xdr:cNvPr id="806" name="貸付金該当値テキスト"/>
        <xdr:cNvSpPr txBox="1"/>
      </xdr:nvSpPr>
      <xdr:spPr>
        <a:xfrm>
          <a:off x="22212300" y="1000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147917</xdr:rowOff>
    </xdr:from>
    <xdr:to>
      <xdr:col>112</xdr:col>
      <xdr:colOff>38100</xdr:colOff>
      <xdr:row>59</xdr:row>
      <xdr:rowOff>78067</xdr:rowOff>
    </xdr:to>
    <xdr:sp macro="" textlink="">
      <xdr:nvSpPr>
        <xdr:cNvPr id="807" name="楕円 806"/>
        <xdr:cNvSpPr/>
      </xdr:nvSpPr>
      <xdr:spPr>
        <a:xfrm>
          <a:off x="21272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69194</xdr:rowOff>
    </xdr:from>
    <xdr:ext cx="378565" cy="259045"/>
    <xdr:sp macro="" textlink="">
      <xdr:nvSpPr>
        <xdr:cNvPr id="808" name="テキスト ボックス 807"/>
        <xdr:cNvSpPr txBox="1"/>
      </xdr:nvSpPr>
      <xdr:spPr>
        <a:xfrm>
          <a:off x="21134017" y="1018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148145</xdr:rowOff>
    </xdr:from>
    <xdr:to>
      <xdr:col>107</xdr:col>
      <xdr:colOff>101600</xdr:colOff>
      <xdr:row>59</xdr:row>
      <xdr:rowOff>78295</xdr:rowOff>
    </xdr:to>
    <xdr:sp macro="" textlink="">
      <xdr:nvSpPr>
        <xdr:cNvPr id="809" name="楕円 808"/>
        <xdr:cNvSpPr/>
      </xdr:nvSpPr>
      <xdr:spPr>
        <a:xfrm>
          <a:off x="203835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69422</xdr:rowOff>
    </xdr:from>
    <xdr:ext cx="378565" cy="259045"/>
    <xdr:sp macro="" textlink="">
      <xdr:nvSpPr>
        <xdr:cNvPr id="810" name="テキスト ボックス 809"/>
        <xdr:cNvSpPr txBox="1"/>
      </xdr:nvSpPr>
      <xdr:spPr>
        <a:xfrm>
          <a:off x="20245017" y="1018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148431</xdr:rowOff>
    </xdr:from>
    <xdr:to>
      <xdr:col>102</xdr:col>
      <xdr:colOff>165100</xdr:colOff>
      <xdr:row>59</xdr:row>
      <xdr:rowOff>78581</xdr:rowOff>
    </xdr:to>
    <xdr:sp macro="" textlink="">
      <xdr:nvSpPr>
        <xdr:cNvPr id="811" name="楕円 810"/>
        <xdr:cNvSpPr/>
      </xdr:nvSpPr>
      <xdr:spPr>
        <a:xfrm>
          <a:off x="19494500" y="100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69708</xdr:rowOff>
    </xdr:from>
    <xdr:ext cx="378565" cy="259045"/>
    <xdr:sp macro="" textlink="">
      <xdr:nvSpPr>
        <xdr:cNvPr id="812" name="テキスト ボックス 811"/>
        <xdr:cNvSpPr txBox="1"/>
      </xdr:nvSpPr>
      <xdr:spPr>
        <a:xfrm>
          <a:off x="19356017" y="1018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148584</xdr:rowOff>
    </xdr:from>
    <xdr:to>
      <xdr:col>98</xdr:col>
      <xdr:colOff>38100</xdr:colOff>
      <xdr:row>59</xdr:row>
      <xdr:rowOff>78734</xdr:rowOff>
    </xdr:to>
    <xdr:sp macro="" textlink="">
      <xdr:nvSpPr>
        <xdr:cNvPr id="813" name="楕円 812"/>
        <xdr:cNvSpPr/>
      </xdr:nvSpPr>
      <xdr:spPr>
        <a:xfrm>
          <a:off x="18605500" y="1009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69861</xdr:rowOff>
    </xdr:from>
    <xdr:ext cx="378565" cy="259045"/>
    <xdr:sp macro="" textlink="">
      <xdr:nvSpPr>
        <xdr:cNvPr id="814" name="テキスト ボックス 813"/>
        <xdr:cNvSpPr txBox="1"/>
      </xdr:nvSpPr>
      <xdr:spPr>
        <a:xfrm>
          <a:off x="18467017" y="1018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128588</xdr:rowOff>
    </xdr:from>
    <xdr:to>
      <xdr:col>116</xdr:col>
      <xdr:colOff>63500</xdr:colOff>
      <xdr:row>78</xdr:row>
      <xdr:rowOff>6210</xdr:rowOff>
    </xdr:to>
    <xdr:cxnSp macro="">
      <xdr:nvCxnSpPr>
        <xdr:cNvPr id="844" name="直線コネクタ 843"/>
        <xdr:cNvCxnSpPr/>
      </xdr:nvCxnSpPr>
      <xdr:spPr>
        <a:xfrm>
          <a:off x="21323300" y="13158788"/>
          <a:ext cx="838200" cy="22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128588</xdr:rowOff>
    </xdr:from>
    <xdr:to>
      <xdr:col>111</xdr:col>
      <xdr:colOff>177800</xdr:colOff>
      <xdr:row>77</xdr:row>
      <xdr:rowOff>92748</xdr:rowOff>
    </xdr:to>
    <xdr:cxnSp macro="">
      <xdr:nvCxnSpPr>
        <xdr:cNvPr id="847" name="直線コネクタ 846"/>
        <xdr:cNvCxnSpPr/>
      </xdr:nvCxnSpPr>
      <xdr:spPr>
        <a:xfrm flipV="1">
          <a:off x="20434300" y="13158788"/>
          <a:ext cx="889000" cy="1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92748</xdr:rowOff>
    </xdr:from>
    <xdr:to>
      <xdr:col>107</xdr:col>
      <xdr:colOff>50800</xdr:colOff>
      <xdr:row>77</xdr:row>
      <xdr:rowOff>117742</xdr:rowOff>
    </xdr:to>
    <xdr:cxnSp macro="">
      <xdr:nvCxnSpPr>
        <xdr:cNvPr id="850" name="直線コネクタ 849"/>
        <xdr:cNvCxnSpPr/>
      </xdr:nvCxnSpPr>
      <xdr:spPr>
        <a:xfrm flipV="1">
          <a:off x="19545300" y="13294398"/>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117742</xdr:rowOff>
    </xdr:from>
    <xdr:to>
      <xdr:col>102</xdr:col>
      <xdr:colOff>114300</xdr:colOff>
      <xdr:row>77</xdr:row>
      <xdr:rowOff>120993</xdr:rowOff>
    </xdr:to>
    <xdr:cxnSp macro="">
      <xdr:nvCxnSpPr>
        <xdr:cNvPr id="853" name="直線コネクタ 852"/>
        <xdr:cNvCxnSpPr/>
      </xdr:nvCxnSpPr>
      <xdr:spPr>
        <a:xfrm flipV="1">
          <a:off x="18656300" y="13319392"/>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126860</xdr:rowOff>
    </xdr:from>
    <xdr:to>
      <xdr:col>116</xdr:col>
      <xdr:colOff>114300</xdr:colOff>
      <xdr:row>78</xdr:row>
      <xdr:rowOff>57010</xdr:rowOff>
    </xdr:to>
    <xdr:sp macro="" textlink="">
      <xdr:nvSpPr>
        <xdr:cNvPr id="863" name="楕円 862"/>
        <xdr:cNvSpPr/>
      </xdr:nvSpPr>
      <xdr:spPr>
        <a:xfrm>
          <a:off x="22110700" y="133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105287</xdr:rowOff>
    </xdr:from>
    <xdr:ext cx="534377" cy="259045"/>
    <xdr:sp macro="" textlink="">
      <xdr:nvSpPr>
        <xdr:cNvPr id="864" name="繰出金該当値テキスト"/>
        <xdr:cNvSpPr txBox="1"/>
      </xdr:nvSpPr>
      <xdr:spPr>
        <a:xfrm>
          <a:off x="22212300" y="1330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77788</xdr:rowOff>
    </xdr:from>
    <xdr:to>
      <xdr:col>112</xdr:col>
      <xdr:colOff>38100</xdr:colOff>
      <xdr:row>77</xdr:row>
      <xdr:rowOff>7938</xdr:rowOff>
    </xdr:to>
    <xdr:sp macro="" textlink="">
      <xdr:nvSpPr>
        <xdr:cNvPr id="865" name="楕円 864"/>
        <xdr:cNvSpPr/>
      </xdr:nvSpPr>
      <xdr:spPr>
        <a:xfrm>
          <a:off x="21272500" y="131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170515</xdr:rowOff>
    </xdr:from>
    <xdr:ext cx="534377" cy="259045"/>
    <xdr:sp macro="" textlink="">
      <xdr:nvSpPr>
        <xdr:cNvPr id="866" name="テキスト ボックス 865"/>
        <xdr:cNvSpPr txBox="1"/>
      </xdr:nvSpPr>
      <xdr:spPr>
        <a:xfrm>
          <a:off x="21056111" y="132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41948</xdr:rowOff>
    </xdr:from>
    <xdr:to>
      <xdr:col>107</xdr:col>
      <xdr:colOff>101600</xdr:colOff>
      <xdr:row>77</xdr:row>
      <xdr:rowOff>143548</xdr:rowOff>
    </xdr:to>
    <xdr:sp macro="" textlink="">
      <xdr:nvSpPr>
        <xdr:cNvPr id="867" name="楕円 866"/>
        <xdr:cNvSpPr/>
      </xdr:nvSpPr>
      <xdr:spPr>
        <a:xfrm>
          <a:off x="20383500" y="132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134675</xdr:rowOff>
    </xdr:from>
    <xdr:ext cx="534377" cy="259045"/>
    <xdr:sp macro="" textlink="">
      <xdr:nvSpPr>
        <xdr:cNvPr id="868" name="テキスト ボックス 867"/>
        <xdr:cNvSpPr txBox="1"/>
      </xdr:nvSpPr>
      <xdr:spPr>
        <a:xfrm>
          <a:off x="20167111" y="133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66942</xdr:rowOff>
    </xdr:from>
    <xdr:to>
      <xdr:col>102</xdr:col>
      <xdr:colOff>165100</xdr:colOff>
      <xdr:row>77</xdr:row>
      <xdr:rowOff>168542</xdr:rowOff>
    </xdr:to>
    <xdr:sp macro="" textlink="">
      <xdr:nvSpPr>
        <xdr:cNvPr id="869" name="楕円 868"/>
        <xdr:cNvSpPr/>
      </xdr:nvSpPr>
      <xdr:spPr>
        <a:xfrm>
          <a:off x="19494500" y="132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159669</xdr:rowOff>
    </xdr:from>
    <xdr:ext cx="534377" cy="259045"/>
    <xdr:sp macro="" textlink="">
      <xdr:nvSpPr>
        <xdr:cNvPr id="870" name="テキスト ボックス 869"/>
        <xdr:cNvSpPr txBox="1"/>
      </xdr:nvSpPr>
      <xdr:spPr>
        <a:xfrm>
          <a:off x="19278111" y="133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70193</xdr:rowOff>
    </xdr:from>
    <xdr:to>
      <xdr:col>98</xdr:col>
      <xdr:colOff>38100</xdr:colOff>
      <xdr:row>78</xdr:row>
      <xdr:rowOff>343</xdr:rowOff>
    </xdr:to>
    <xdr:sp macro="" textlink="">
      <xdr:nvSpPr>
        <xdr:cNvPr id="871" name="楕円 870"/>
        <xdr:cNvSpPr/>
      </xdr:nvSpPr>
      <xdr:spPr>
        <a:xfrm>
          <a:off x="18605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162920</xdr:rowOff>
    </xdr:from>
    <xdr:ext cx="534377" cy="259045"/>
    <xdr:sp macro="" textlink="">
      <xdr:nvSpPr>
        <xdr:cNvPr id="872" name="テキスト ボックス 871"/>
        <xdr:cNvSpPr txBox="1"/>
      </xdr:nvSpPr>
      <xdr:spPr>
        <a:xfrm>
          <a:off x="18389111" y="1336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1,030,241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395,932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円となった。主な要因は、人件費、物件費、補助費等、普通建設事業費及び災害復旧費の増によるものである。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人件費については、臨地方公務員法改正に伴う会計年度任用職員人件費の増により、住民一人当たり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98,328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14,521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57,737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物件費については、災害等廃棄物処理事業、玉川村民体育館解体事業、教育用デジタル機材整備事業の実施等により、住民一人当たり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134,492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18,561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補助費等については、特別定額給付金事業、強い農業・担い手づくり総合支援事業、ごみ焼却施設改修等に伴う石川地方生活環境施設組合負担金の増等により、住民一人当たり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324,807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221,917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46,082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普通建設事業費については、観光交流施設整備事業、給食センター整備事業、中学校大規模改修事業等の実施により、住民一人当たり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218,031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151,637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災害復旧事業費については、令和元年東日本台風災害に係る災害復旧事業の実施により、住民一人当たり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38,837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26,409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6,546
6,470
46.67
7,114,892
6,743,955
336,743
2,365,739
3,284,827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80391</xdr:rowOff>
    </xdr:from>
    <xdr:to>
      <xdr:col>24</xdr:col>
      <xdr:colOff>63500</xdr:colOff>
      <xdr:row>35</xdr:row>
      <xdr:rowOff>84201</xdr:rowOff>
    </xdr:to>
    <xdr:cxnSp macro="">
      <xdr:nvCxnSpPr>
        <xdr:cNvPr id="61" name="直線コネクタ 60"/>
        <xdr:cNvCxnSpPr/>
      </xdr:nvCxnSpPr>
      <xdr:spPr>
        <a:xfrm flipV="1">
          <a:off x="3797300" y="608114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84201</xdr:rowOff>
    </xdr:from>
    <xdr:to>
      <xdr:col>19</xdr:col>
      <xdr:colOff>177800</xdr:colOff>
      <xdr:row>35</xdr:row>
      <xdr:rowOff>103378</xdr:rowOff>
    </xdr:to>
    <xdr:cxnSp macro="">
      <xdr:nvCxnSpPr>
        <xdr:cNvPr id="64" name="直線コネクタ 63"/>
        <xdr:cNvCxnSpPr/>
      </xdr:nvCxnSpPr>
      <xdr:spPr>
        <a:xfrm flipV="1">
          <a:off x="2908300" y="608495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103378</xdr:rowOff>
    </xdr:from>
    <xdr:to>
      <xdr:col>15</xdr:col>
      <xdr:colOff>50800</xdr:colOff>
      <xdr:row>35</xdr:row>
      <xdr:rowOff>125222</xdr:rowOff>
    </xdr:to>
    <xdr:cxnSp macro="">
      <xdr:nvCxnSpPr>
        <xdr:cNvPr id="67" name="直線コネクタ 66"/>
        <xdr:cNvCxnSpPr/>
      </xdr:nvCxnSpPr>
      <xdr:spPr>
        <a:xfrm flipV="1">
          <a:off x="2019300" y="610412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119634</xdr:rowOff>
    </xdr:from>
    <xdr:to>
      <xdr:col>10</xdr:col>
      <xdr:colOff>114300</xdr:colOff>
      <xdr:row>35</xdr:row>
      <xdr:rowOff>125222</xdr:rowOff>
    </xdr:to>
    <xdr:cxnSp macro="">
      <xdr:nvCxnSpPr>
        <xdr:cNvPr id="70" name="直線コネクタ 69"/>
        <xdr:cNvCxnSpPr/>
      </xdr:nvCxnSpPr>
      <xdr:spPr>
        <a:xfrm>
          <a:off x="1130300" y="612038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29591</xdr:rowOff>
    </xdr:from>
    <xdr:to>
      <xdr:col>24</xdr:col>
      <xdr:colOff>114300</xdr:colOff>
      <xdr:row>35</xdr:row>
      <xdr:rowOff>131191</xdr:rowOff>
    </xdr:to>
    <xdr:sp macro="" textlink="">
      <xdr:nvSpPr>
        <xdr:cNvPr id="80" name="楕円 79"/>
        <xdr:cNvSpPr/>
      </xdr:nvSpPr>
      <xdr:spPr>
        <a:xfrm>
          <a:off x="4584700" y="60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52468</xdr:rowOff>
    </xdr:from>
    <xdr:ext cx="534377" cy="259045"/>
    <xdr:sp macro="" textlink="">
      <xdr:nvSpPr>
        <xdr:cNvPr id="81" name="議会費該当値テキスト"/>
        <xdr:cNvSpPr txBox="1"/>
      </xdr:nvSpPr>
      <xdr:spPr>
        <a:xfrm>
          <a:off x="4686300" y="58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33401</xdr:rowOff>
    </xdr:from>
    <xdr:to>
      <xdr:col>20</xdr:col>
      <xdr:colOff>38100</xdr:colOff>
      <xdr:row>35</xdr:row>
      <xdr:rowOff>135001</xdr:rowOff>
    </xdr:to>
    <xdr:sp macro="" textlink="">
      <xdr:nvSpPr>
        <xdr:cNvPr id="82" name="楕円 81"/>
        <xdr:cNvSpPr/>
      </xdr:nvSpPr>
      <xdr:spPr>
        <a:xfrm>
          <a:off x="3746500" y="60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151528</xdr:rowOff>
    </xdr:from>
    <xdr:ext cx="534377" cy="259045"/>
    <xdr:sp macro="" textlink="">
      <xdr:nvSpPr>
        <xdr:cNvPr id="83" name="テキスト ボックス 82"/>
        <xdr:cNvSpPr txBox="1"/>
      </xdr:nvSpPr>
      <xdr:spPr>
        <a:xfrm>
          <a:off x="3530111" y="580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52578</xdr:rowOff>
    </xdr:from>
    <xdr:to>
      <xdr:col>15</xdr:col>
      <xdr:colOff>101600</xdr:colOff>
      <xdr:row>35</xdr:row>
      <xdr:rowOff>154178</xdr:rowOff>
    </xdr:to>
    <xdr:sp macro="" textlink="">
      <xdr:nvSpPr>
        <xdr:cNvPr id="84" name="楕円 83"/>
        <xdr:cNvSpPr/>
      </xdr:nvSpPr>
      <xdr:spPr>
        <a:xfrm>
          <a:off x="28575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170705</xdr:rowOff>
    </xdr:from>
    <xdr:ext cx="534377" cy="259045"/>
    <xdr:sp macro="" textlink="">
      <xdr:nvSpPr>
        <xdr:cNvPr id="85" name="テキスト ボックス 84"/>
        <xdr:cNvSpPr txBox="1"/>
      </xdr:nvSpPr>
      <xdr:spPr>
        <a:xfrm>
          <a:off x="2641111" y="58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74422</xdr:rowOff>
    </xdr:from>
    <xdr:to>
      <xdr:col>10</xdr:col>
      <xdr:colOff>165100</xdr:colOff>
      <xdr:row>36</xdr:row>
      <xdr:rowOff>4572</xdr:rowOff>
    </xdr:to>
    <xdr:sp macro="" textlink="">
      <xdr:nvSpPr>
        <xdr:cNvPr id="86" name="楕円 85"/>
        <xdr:cNvSpPr/>
      </xdr:nvSpPr>
      <xdr:spPr>
        <a:xfrm>
          <a:off x="1968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21099</xdr:rowOff>
    </xdr:from>
    <xdr:ext cx="534377" cy="259045"/>
    <xdr:sp macro="" textlink="">
      <xdr:nvSpPr>
        <xdr:cNvPr id="87" name="テキスト ボックス 86"/>
        <xdr:cNvSpPr txBox="1"/>
      </xdr:nvSpPr>
      <xdr:spPr>
        <a:xfrm>
          <a:off x="1752111" y="585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68834</xdr:rowOff>
    </xdr:from>
    <xdr:to>
      <xdr:col>6</xdr:col>
      <xdr:colOff>38100</xdr:colOff>
      <xdr:row>35</xdr:row>
      <xdr:rowOff>170434</xdr:rowOff>
    </xdr:to>
    <xdr:sp macro="" textlink="">
      <xdr:nvSpPr>
        <xdr:cNvPr id="88" name="楕円 87"/>
        <xdr:cNvSpPr/>
      </xdr:nvSpPr>
      <xdr:spPr>
        <a:xfrm>
          <a:off x="1079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15511</xdr:rowOff>
    </xdr:from>
    <xdr:ext cx="534377" cy="259045"/>
    <xdr:sp macro="" textlink="">
      <xdr:nvSpPr>
        <xdr:cNvPr id="89" name="テキスト ボックス 88"/>
        <xdr:cNvSpPr txBox="1"/>
      </xdr:nvSpPr>
      <xdr:spPr>
        <a:xfrm>
          <a:off x="86311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169176</xdr:rowOff>
    </xdr:from>
    <xdr:to>
      <xdr:col>24</xdr:col>
      <xdr:colOff>63500</xdr:colOff>
      <xdr:row>58</xdr:row>
      <xdr:rowOff>112102</xdr:rowOff>
    </xdr:to>
    <xdr:cxnSp macro="">
      <xdr:nvCxnSpPr>
        <xdr:cNvPr id="118" name="直線コネクタ 117"/>
        <xdr:cNvCxnSpPr/>
      </xdr:nvCxnSpPr>
      <xdr:spPr>
        <a:xfrm flipV="1">
          <a:off x="3797300" y="9941826"/>
          <a:ext cx="8382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112102</xdr:rowOff>
    </xdr:from>
    <xdr:to>
      <xdr:col>19</xdr:col>
      <xdr:colOff>177800</xdr:colOff>
      <xdr:row>58</xdr:row>
      <xdr:rowOff>142822</xdr:rowOff>
    </xdr:to>
    <xdr:cxnSp macro="">
      <xdr:nvCxnSpPr>
        <xdr:cNvPr id="121" name="直線コネクタ 120"/>
        <xdr:cNvCxnSpPr/>
      </xdr:nvCxnSpPr>
      <xdr:spPr>
        <a:xfrm flipV="1">
          <a:off x="2908300" y="10056202"/>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142822</xdr:rowOff>
    </xdr:from>
    <xdr:to>
      <xdr:col>15</xdr:col>
      <xdr:colOff>50800</xdr:colOff>
      <xdr:row>58</xdr:row>
      <xdr:rowOff>145315</xdr:rowOff>
    </xdr:to>
    <xdr:cxnSp macro="">
      <xdr:nvCxnSpPr>
        <xdr:cNvPr id="124" name="直線コネクタ 123"/>
        <xdr:cNvCxnSpPr/>
      </xdr:nvCxnSpPr>
      <xdr:spPr>
        <a:xfrm flipV="1">
          <a:off x="2019300" y="10086922"/>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131928</xdr:rowOff>
    </xdr:from>
    <xdr:to>
      <xdr:col>10</xdr:col>
      <xdr:colOff>114300</xdr:colOff>
      <xdr:row>58</xdr:row>
      <xdr:rowOff>145315</xdr:rowOff>
    </xdr:to>
    <xdr:cxnSp macro="">
      <xdr:nvCxnSpPr>
        <xdr:cNvPr id="127" name="直線コネクタ 126"/>
        <xdr:cNvCxnSpPr/>
      </xdr:nvCxnSpPr>
      <xdr:spPr>
        <a:xfrm>
          <a:off x="1130300" y="10076028"/>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118376</xdr:rowOff>
    </xdr:from>
    <xdr:to>
      <xdr:col>24</xdr:col>
      <xdr:colOff>114300</xdr:colOff>
      <xdr:row>58</xdr:row>
      <xdr:rowOff>48526</xdr:rowOff>
    </xdr:to>
    <xdr:sp macro="" textlink="">
      <xdr:nvSpPr>
        <xdr:cNvPr id="137" name="楕円 136"/>
        <xdr:cNvSpPr/>
      </xdr:nvSpPr>
      <xdr:spPr>
        <a:xfrm>
          <a:off x="4584700" y="98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57115</xdr:rowOff>
    </xdr:from>
    <xdr:ext cx="599010" cy="259045"/>
    <xdr:sp macro="" textlink="">
      <xdr:nvSpPr>
        <xdr:cNvPr id="138" name="総務費該当値テキスト"/>
        <xdr:cNvSpPr txBox="1"/>
      </xdr:nvSpPr>
      <xdr:spPr>
        <a:xfrm>
          <a:off x="4686300" y="98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61302</xdr:rowOff>
    </xdr:from>
    <xdr:to>
      <xdr:col>20</xdr:col>
      <xdr:colOff>38100</xdr:colOff>
      <xdr:row>58</xdr:row>
      <xdr:rowOff>162902</xdr:rowOff>
    </xdr:to>
    <xdr:sp macro="" textlink="">
      <xdr:nvSpPr>
        <xdr:cNvPr id="139" name="楕円 138"/>
        <xdr:cNvSpPr/>
      </xdr:nvSpPr>
      <xdr:spPr>
        <a:xfrm>
          <a:off x="3746500" y="100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154029</xdr:rowOff>
    </xdr:from>
    <xdr:ext cx="599010" cy="259045"/>
    <xdr:sp macro="" textlink="">
      <xdr:nvSpPr>
        <xdr:cNvPr id="140" name="テキスト ボックス 139"/>
        <xdr:cNvSpPr txBox="1"/>
      </xdr:nvSpPr>
      <xdr:spPr>
        <a:xfrm>
          <a:off x="3497795" y="1009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92022</xdr:rowOff>
    </xdr:from>
    <xdr:to>
      <xdr:col>15</xdr:col>
      <xdr:colOff>101600</xdr:colOff>
      <xdr:row>59</xdr:row>
      <xdr:rowOff>22172</xdr:rowOff>
    </xdr:to>
    <xdr:sp macro="" textlink="">
      <xdr:nvSpPr>
        <xdr:cNvPr id="141" name="楕円 140"/>
        <xdr:cNvSpPr/>
      </xdr:nvSpPr>
      <xdr:spPr>
        <a:xfrm>
          <a:off x="2857500" y="1003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13299</xdr:rowOff>
    </xdr:from>
    <xdr:ext cx="534377" cy="259045"/>
    <xdr:sp macro="" textlink="">
      <xdr:nvSpPr>
        <xdr:cNvPr id="142" name="テキスト ボックス 141"/>
        <xdr:cNvSpPr txBox="1"/>
      </xdr:nvSpPr>
      <xdr:spPr>
        <a:xfrm>
          <a:off x="2641111" y="101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94515</xdr:rowOff>
    </xdr:from>
    <xdr:to>
      <xdr:col>10</xdr:col>
      <xdr:colOff>165100</xdr:colOff>
      <xdr:row>59</xdr:row>
      <xdr:rowOff>24665</xdr:rowOff>
    </xdr:to>
    <xdr:sp macro="" textlink="">
      <xdr:nvSpPr>
        <xdr:cNvPr id="143" name="楕円 142"/>
        <xdr:cNvSpPr/>
      </xdr:nvSpPr>
      <xdr:spPr>
        <a:xfrm>
          <a:off x="1968500" y="100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15792</xdr:rowOff>
    </xdr:from>
    <xdr:ext cx="534377" cy="259045"/>
    <xdr:sp macro="" textlink="">
      <xdr:nvSpPr>
        <xdr:cNvPr id="144" name="テキスト ボックス 143"/>
        <xdr:cNvSpPr txBox="1"/>
      </xdr:nvSpPr>
      <xdr:spPr>
        <a:xfrm>
          <a:off x="1752111" y="101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81128</xdr:rowOff>
    </xdr:from>
    <xdr:to>
      <xdr:col>6</xdr:col>
      <xdr:colOff>38100</xdr:colOff>
      <xdr:row>59</xdr:row>
      <xdr:rowOff>11278</xdr:rowOff>
    </xdr:to>
    <xdr:sp macro="" textlink="">
      <xdr:nvSpPr>
        <xdr:cNvPr id="145" name="楕円 144"/>
        <xdr:cNvSpPr/>
      </xdr:nvSpPr>
      <xdr:spPr>
        <a:xfrm>
          <a:off x="1079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2405</xdr:rowOff>
    </xdr:from>
    <xdr:ext cx="599010" cy="259045"/>
    <xdr:sp macro="" textlink="">
      <xdr:nvSpPr>
        <xdr:cNvPr id="146" name="テキスト ボックス 145"/>
        <xdr:cNvSpPr txBox="1"/>
      </xdr:nvSpPr>
      <xdr:spPr>
        <a:xfrm>
          <a:off x="830795" y="101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47968</xdr:rowOff>
    </xdr:from>
    <xdr:to>
      <xdr:col>24</xdr:col>
      <xdr:colOff>63500</xdr:colOff>
      <xdr:row>77</xdr:row>
      <xdr:rowOff>54625</xdr:rowOff>
    </xdr:to>
    <xdr:cxnSp macro="">
      <xdr:nvCxnSpPr>
        <xdr:cNvPr id="174" name="直線コネクタ 173"/>
        <xdr:cNvCxnSpPr/>
      </xdr:nvCxnSpPr>
      <xdr:spPr>
        <a:xfrm flipV="1">
          <a:off x="3797300" y="13249618"/>
          <a:ext cx="8382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54625</xdr:rowOff>
    </xdr:from>
    <xdr:to>
      <xdr:col>19</xdr:col>
      <xdr:colOff>177800</xdr:colOff>
      <xdr:row>78</xdr:row>
      <xdr:rowOff>12320</xdr:rowOff>
    </xdr:to>
    <xdr:cxnSp macro="">
      <xdr:nvCxnSpPr>
        <xdr:cNvPr id="177" name="直線コネクタ 176"/>
        <xdr:cNvCxnSpPr/>
      </xdr:nvCxnSpPr>
      <xdr:spPr>
        <a:xfrm flipV="1">
          <a:off x="2908300" y="13256275"/>
          <a:ext cx="889000" cy="12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4854</xdr:rowOff>
    </xdr:from>
    <xdr:to>
      <xdr:col>15</xdr:col>
      <xdr:colOff>50800</xdr:colOff>
      <xdr:row>78</xdr:row>
      <xdr:rowOff>12320</xdr:rowOff>
    </xdr:to>
    <xdr:cxnSp macro="">
      <xdr:nvCxnSpPr>
        <xdr:cNvPr id="180" name="直線コネクタ 179"/>
        <xdr:cNvCxnSpPr/>
      </xdr:nvCxnSpPr>
      <xdr:spPr>
        <a:xfrm>
          <a:off x="2019300" y="13377954"/>
          <a:ext cx="8890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4268</xdr:rowOff>
    </xdr:from>
    <xdr:to>
      <xdr:col>10</xdr:col>
      <xdr:colOff>114300</xdr:colOff>
      <xdr:row>78</xdr:row>
      <xdr:rowOff>4854</xdr:rowOff>
    </xdr:to>
    <xdr:cxnSp macro="">
      <xdr:nvCxnSpPr>
        <xdr:cNvPr id="183" name="直線コネクタ 182"/>
        <xdr:cNvCxnSpPr/>
      </xdr:nvCxnSpPr>
      <xdr:spPr>
        <a:xfrm>
          <a:off x="1130300" y="13377368"/>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168618</xdr:rowOff>
    </xdr:from>
    <xdr:to>
      <xdr:col>24</xdr:col>
      <xdr:colOff>114300</xdr:colOff>
      <xdr:row>77</xdr:row>
      <xdr:rowOff>98768</xdr:rowOff>
    </xdr:to>
    <xdr:sp macro="" textlink="">
      <xdr:nvSpPr>
        <xdr:cNvPr id="193" name="楕円 192"/>
        <xdr:cNvSpPr/>
      </xdr:nvSpPr>
      <xdr:spPr>
        <a:xfrm>
          <a:off x="4584700" y="131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147045</xdr:rowOff>
    </xdr:from>
    <xdr:ext cx="599010" cy="259045"/>
    <xdr:sp macro="" textlink="">
      <xdr:nvSpPr>
        <xdr:cNvPr id="194" name="民生費該当値テキスト"/>
        <xdr:cNvSpPr txBox="1"/>
      </xdr:nvSpPr>
      <xdr:spPr>
        <a:xfrm>
          <a:off x="4686300" y="1317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3825</xdr:rowOff>
    </xdr:from>
    <xdr:to>
      <xdr:col>20</xdr:col>
      <xdr:colOff>38100</xdr:colOff>
      <xdr:row>77</xdr:row>
      <xdr:rowOff>105425</xdr:rowOff>
    </xdr:to>
    <xdr:sp macro="" textlink="">
      <xdr:nvSpPr>
        <xdr:cNvPr id="195" name="楕円 194"/>
        <xdr:cNvSpPr/>
      </xdr:nvSpPr>
      <xdr:spPr>
        <a:xfrm>
          <a:off x="3746500" y="132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96552</xdr:rowOff>
    </xdr:from>
    <xdr:ext cx="599010" cy="259045"/>
    <xdr:sp macro="" textlink="">
      <xdr:nvSpPr>
        <xdr:cNvPr id="196" name="テキスト ボックス 195"/>
        <xdr:cNvSpPr txBox="1"/>
      </xdr:nvSpPr>
      <xdr:spPr>
        <a:xfrm>
          <a:off x="3497795" y="1329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132970</xdr:rowOff>
    </xdr:from>
    <xdr:to>
      <xdr:col>15</xdr:col>
      <xdr:colOff>101600</xdr:colOff>
      <xdr:row>78</xdr:row>
      <xdr:rowOff>63120</xdr:rowOff>
    </xdr:to>
    <xdr:sp macro="" textlink="">
      <xdr:nvSpPr>
        <xdr:cNvPr id="197" name="楕円 196"/>
        <xdr:cNvSpPr/>
      </xdr:nvSpPr>
      <xdr:spPr>
        <a:xfrm>
          <a:off x="2857500" y="133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54247</xdr:rowOff>
    </xdr:from>
    <xdr:ext cx="599010" cy="259045"/>
    <xdr:sp macro="" textlink="">
      <xdr:nvSpPr>
        <xdr:cNvPr id="198" name="テキスト ボックス 197"/>
        <xdr:cNvSpPr txBox="1"/>
      </xdr:nvSpPr>
      <xdr:spPr>
        <a:xfrm>
          <a:off x="2608795" y="1342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125504</xdr:rowOff>
    </xdr:from>
    <xdr:to>
      <xdr:col>10</xdr:col>
      <xdr:colOff>165100</xdr:colOff>
      <xdr:row>78</xdr:row>
      <xdr:rowOff>55654</xdr:rowOff>
    </xdr:to>
    <xdr:sp macro="" textlink="">
      <xdr:nvSpPr>
        <xdr:cNvPr id="199" name="楕円 198"/>
        <xdr:cNvSpPr/>
      </xdr:nvSpPr>
      <xdr:spPr>
        <a:xfrm>
          <a:off x="1968500" y="133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46781</xdr:rowOff>
    </xdr:from>
    <xdr:ext cx="599010" cy="259045"/>
    <xdr:sp macro="" textlink="">
      <xdr:nvSpPr>
        <xdr:cNvPr id="200" name="テキスト ボックス 199"/>
        <xdr:cNvSpPr txBox="1"/>
      </xdr:nvSpPr>
      <xdr:spPr>
        <a:xfrm>
          <a:off x="1719795" y="134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124918</xdr:rowOff>
    </xdr:from>
    <xdr:to>
      <xdr:col>6</xdr:col>
      <xdr:colOff>38100</xdr:colOff>
      <xdr:row>78</xdr:row>
      <xdr:rowOff>55068</xdr:rowOff>
    </xdr:to>
    <xdr:sp macro="" textlink="">
      <xdr:nvSpPr>
        <xdr:cNvPr id="201" name="楕円 200"/>
        <xdr:cNvSpPr/>
      </xdr:nvSpPr>
      <xdr:spPr>
        <a:xfrm>
          <a:off x="1079500" y="13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46195</xdr:rowOff>
    </xdr:from>
    <xdr:ext cx="599010" cy="259045"/>
    <xdr:sp macro="" textlink="">
      <xdr:nvSpPr>
        <xdr:cNvPr id="202" name="テキスト ボックス 201"/>
        <xdr:cNvSpPr txBox="1"/>
      </xdr:nvSpPr>
      <xdr:spPr>
        <a:xfrm>
          <a:off x="830795" y="1341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37058</xdr:rowOff>
    </xdr:from>
    <xdr:to>
      <xdr:col>24</xdr:col>
      <xdr:colOff>63500</xdr:colOff>
      <xdr:row>97</xdr:row>
      <xdr:rowOff>42824</xdr:rowOff>
    </xdr:to>
    <xdr:cxnSp macro="">
      <xdr:nvCxnSpPr>
        <xdr:cNvPr id="229" name="直線コネクタ 228"/>
        <xdr:cNvCxnSpPr/>
      </xdr:nvCxnSpPr>
      <xdr:spPr>
        <a:xfrm flipV="1">
          <a:off x="3797300" y="16496258"/>
          <a:ext cx="838200" cy="1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42824</xdr:rowOff>
    </xdr:from>
    <xdr:to>
      <xdr:col>19</xdr:col>
      <xdr:colOff>177800</xdr:colOff>
      <xdr:row>97</xdr:row>
      <xdr:rowOff>120173</xdr:rowOff>
    </xdr:to>
    <xdr:cxnSp macro="">
      <xdr:nvCxnSpPr>
        <xdr:cNvPr id="232" name="直線コネクタ 231"/>
        <xdr:cNvCxnSpPr/>
      </xdr:nvCxnSpPr>
      <xdr:spPr>
        <a:xfrm flipV="1">
          <a:off x="2908300" y="16673474"/>
          <a:ext cx="889000" cy="7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90519</xdr:rowOff>
    </xdr:from>
    <xdr:to>
      <xdr:col>15</xdr:col>
      <xdr:colOff>50800</xdr:colOff>
      <xdr:row>97</xdr:row>
      <xdr:rowOff>120173</xdr:rowOff>
    </xdr:to>
    <xdr:cxnSp macro="">
      <xdr:nvCxnSpPr>
        <xdr:cNvPr id="235" name="直線コネクタ 234"/>
        <xdr:cNvCxnSpPr/>
      </xdr:nvCxnSpPr>
      <xdr:spPr>
        <a:xfrm>
          <a:off x="2019300" y="16721169"/>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83962</xdr:rowOff>
    </xdr:from>
    <xdr:to>
      <xdr:col>10</xdr:col>
      <xdr:colOff>114300</xdr:colOff>
      <xdr:row>97</xdr:row>
      <xdr:rowOff>90519</xdr:rowOff>
    </xdr:to>
    <xdr:cxnSp macro="">
      <xdr:nvCxnSpPr>
        <xdr:cNvPr id="238" name="直線コネクタ 237"/>
        <xdr:cNvCxnSpPr/>
      </xdr:nvCxnSpPr>
      <xdr:spPr>
        <a:xfrm>
          <a:off x="1130300" y="16714612"/>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157708</xdr:rowOff>
    </xdr:from>
    <xdr:to>
      <xdr:col>24</xdr:col>
      <xdr:colOff>114300</xdr:colOff>
      <xdr:row>96</xdr:row>
      <xdr:rowOff>87858</xdr:rowOff>
    </xdr:to>
    <xdr:sp macro="" textlink="">
      <xdr:nvSpPr>
        <xdr:cNvPr id="248" name="楕円 247"/>
        <xdr:cNvSpPr/>
      </xdr:nvSpPr>
      <xdr:spPr>
        <a:xfrm>
          <a:off x="4584700" y="164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9135</xdr:rowOff>
    </xdr:from>
    <xdr:ext cx="534377" cy="259045"/>
    <xdr:sp macro="" textlink="">
      <xdr:nvSpPr>
        <xdr:cNvPr id="249" name="衛生費該当値テキスト"/>
        <xdr:cNvSpPr txBox="1"/>
      </xdr:nvSpPr>
      <xdr:spPr>
        <a:xfrm>
          <a:off x="4686300" y="1629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163474</xdr:rowOff>
    </xdr:from>
    <xdr:to>
      <xdr:col>20</xdr:col>
      <xdr:colOff>38100</xdr:colOff>
      <xdr:row>97</xdr:row>
      <xdr:rowOff>93624</xdr:rowOff>
    </xdr:to>
    <xdr:sp macro="" textlink="">
      <xdr:nvSpPr>
        <xdr:cNvPr id="250" name="楕円 249"/>
        <xdr:cNvSpPr/>
      </xdr:nvSpPr>
      <xdr:spPr>
        <a:xfrm>
          <a:off x="3746500" y="166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84751</xdr:rowOff>
    </xdr:from>
    <xdr:ext cx="534377" cy="259045"/>
    <xdr:sp macro="" textlink="">
      <xdr:nvSpPr>
        <xdr:cNvPr id="251" name="テキスト ボックス 250"/>
        <xdr:cNvSpPr txBox="1"/>
      </xdr:nvSpPr>
      <xdr:spPr>
        <a:xfrm>
          <a:off x="3530111" y="167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69373</xdr:rowOff>
    </xdr:from>
    <xdr:to>
      <xdr:col>15</xdr:col>
      <xdr:colOff>101600</xdr:colOff>
      <xdr:row>97</xdr:row>
      <xdr:rowOff>170973</xdr:rowOff>
    </xdr:to>
    <xdr:sp macro="" textlink="">
      <xdr:nvSpPr>
        <xdr:cNvPr id="252" name="楕円 251"/>
        <xdr:cNvSpPr/>
      </xdr:nvSpPr>
      <xdr:spPr>
        <a:xfrm>
          <a:off x="2857500" y="167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162100</xdr:rowOff>
    </xdr:from>
    <xdr:ext cx="534377" cy="259045"/>
    <xdr:sp macro="" textlink="">
      <xdr:nvSpPr>
        <xdr:cNvPr id="253" name="テキスト ボックス 252"/>
        <xdr:cNvSpPr txBox="1"/>
      </xdr:nvSpPr>
      <xdr:spPr>
        <a:xfrm>
          <a:off x="2641111" y="167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39719</xdr:rowOff>
    </xdr:from>
    <xdr:to>
      <xdr:col>10</xdr:col>
      <xdr:colOff>165100</xdr:colOff>
      <xdr:row>97</xdr:row>
      <xdr:rowOff>141319</xdr:rowOff>
    </xdr:to>
    <xdr:sp macro="" textlink="">
      <xdr:nvSpPr>
        <xdr:cNvPr id="254" name="楕円 253"/>
        <xdr:cNvSpPr/>
      </xdr:nvSpPr>
      <xdr:spPr>
        <a:xfrm>
          <a:off x="1968500" y="166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132446</xdr:rowOff>
    </xdr:from>
    <xdr:ext cx="534377" cy="259045"/>
    <xdr:sp macro="" textlink="">
      <xdr:nvSpPr>
        <xdr:cNvPr id="255" name="テキスト ボックス 254"/>
        <xdr:cNvSpPr txBox="1"/>
      </xdr:nvSpPr>
      <xdr:spPr>
        <a:xfrm>
          <a:off x="1752111" y="1676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33162</xdr:rowOff>
    </xdr:from>
    <xdr:to>
      <xdr:col>6</xdr:col>
      <xdr:colOff>38100</xdr:colOff>
      <xdr:row>97</xdr:row>
      <xdr:rowOff>134762</xdr:rowOff>
    </xdr:to>
    <xdr:sp macro="" textlink="">
      <xdr:nvSpPr>
        <xdr:cNvPr id="256" name="楕円 255"/>
        <xdr:cNvSpPr/>
      </xdr:nvSpPr>
      <xdr:spPr>
        <a:xfrm>
          <a:off x="1079500" y="166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125889</xdr:rowOff>
    </xdr:from>
    <xdr:ext cx="534377" cy="259045"/>
    <xdr:sp macro="" textlink="">
      <xdr:nvSpPr>
        <xdr:cNvPr id="257" name="テキスト ボックス 256"/>
        <xdr:cNvSpPr txBox="1"/>
      </xdr:nvSpPr>
      <xdr:spPr>
        <a:xfrm>
          <a:off x="863111" y="167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99924</xdr:rowOff>
    </xdr:from>
    <xdr:to>
      <xdr:col>55</xdr:col>
      <xdr:colOff>0</xdr:colOff>
      <xdr:row>35</xdr:row>
      <xdr:rowOff>112268</xdr:rowOff>
    </xdr:to>
    <xdr:cxnSp macro="">
      <xdr:nvCxnSpPr>
        <xdr:cNvPr id="284" name="直線コネクタ 283"/>
        <xdr:cNvCxnSpPr/>
      </xdr:nvCxnSpPr>
      <xdr:spPr>
        <a:xfrm flipV="1">
          <a:off x="9639300" y="6100674"/>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112268</xdr:rowOff>
    </xdr:from>
    <xdr:to>
      <xdr:col>50</xdr:col>
      <xdr:colOff>114300</xdr:colOff>
      <xdr:row>35</xdr:row>
      <xdr:rowOff>138328</xdr:rowOff>
    </xdr:to>
    <xdr:cxnSp macro="">
      <xdr:nvCxnSpPr>
        <xdr:cNvPr id="287" name="直線コネクタ 286"/>
        <xdr:cNvCxnSpPr/>
      </xdr:nvCxnSpPr>
      <xdr:spPr>
        <a:xfrm flipV="1">
          <a:off x="8750300" y="611301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134214</xdr:rowOff>
    </xdr:from>
    <xdr:to>
      <xdr:col>45</xdr:col>
      <xdr:colOff>177800</xdr:colOff>
      <xdr:row>35</xdr:row>
      <xdr:rowOff>138328</xdr:rowOff>
    </xdr:to>
    <xdr:cxnSp macro="">
      <xdr:nvCxnSpPr>
        <xdr:cNvPr id="290" name="直線コネクタ 289"/>
        <xdr:cNvCxnSpPr/>
      </xdr:nvCxnSpPr>
      <xdr:spPr>
        <a:xfrm>
          <a:off x="7861300" y="613496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63348</xdr:rowOff>
    </xdr:from>
    <xdr:to>
      <xdr:col>41</xdr:col>
      <xdr:colOff>50800</xdr:colOff>
      <xdr:row>35</xdr:row>
      <xdr:rowOff>134214</xdr:rowOff>
    </xdr:to>
    <xdr:cxnSp macro="">
      <xdr:nvCxnSpPr>
        <xdr:cNvPr id="293" name="直線コネクタ 292"/>
        <xdr:cNvCxnSpPr/>
      </xdr:nvCxnSpPr>
      <xdr:spPr>
        <a:xfrm>
          <a:off x="6972300" y="589264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49124</xdr:rowOff>
    </xdr:from>
    <xdr:to>
      <xdr:col>55</xdr:col>
      <xdr:colOff>50800</xdr:colOff>
      <xdr:row>35</xdr:row>
      <xdr:rowOff>150724</xdr:rowOff>
    </xdr:to>
    <xdr:sp macro="" textlink="">
      <xdr:nvSpPr>
        <xdr:cNvPr id="303" name="楕円 302"/>
        <xdr:cNvSpPr/>
      </xdr:nvSpPr>
      <xdr:spPr>
        <a:xfrm>
          <a:off x="104267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72001</xdr:rowOff>
    </xdr:from>
    <xdr:ext cx="469744" cy="259045"/>
    <xdr:sp macro="" textlink="">
      <xdr:nvSpPr>
        <xdr:cNvPr id="304" name="労働費該当値テキスト"/>
        <xdr:cNvSpPr txBox="1"/>
      </xdr:nvSpPr>
      <xdr:spPr>
        <a:xfrm>
          <a:off x="10528300" y="59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61468</xdr:rowOff>
    </xdr:from>
    <xdr:to>
      <xdr:col>50</xdr:col>
      <xdr:colOff>165100</xdr:colOff>
      <xdr:row>35</xdr:row>
      <xdr:rowOff>163068</xdr:rowOff>
    </xdr:to>
    <xdr:sp macro="" textlink="">
      <xdr:nvSpPr>
        <xdr:cNvPr id="305" name="楕円 304"/>
        <xdr:cNvSpPr/>
      </xdr:nvSpPr>
      <xdr:spPr>
        <a:xfrm>
          <a:off x="9588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8145</xdr:rowOff>
    </xdr:from>
    <xdr:ext cx="469744" cy="259045"/>
    <xdr:sp macro="" textlink="">
      <xdr:nvSpPr>
        <xdr:cNvPr id="306" name="テキスト ボックス 305"/>
        <xdr:cNvSpPr txBox="1"/>
      </xdr:nvSpPr>
      <xdr:spPr>
        <a:xfrm>
          <a:off x="94044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87528</xdr:rowOff>
    </xdr:from>
    <xdr:to>
      <xdr:col>46</xdr:col>
      <xdr:colOff>38100</xdr:colOff>
      <xdr:row>36</xdr:row>
      <xdr:rowOff>17678</xdr:rowOff>
    </xdr:to>
    <xdr:sp macro="" textlink="">
      <xdr:nvSpPr>
        <xdr:cNvPr id="307" name="楕円 306"/>
        <xdr:cNvSpPr/>
      </xdr:nvSpPr>
      <xdr:spPr>
        <a:xfrm>
          <a:off x="8699500" y="6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34205</xdr:rowOff>
    </xdr:from>
    <xdr:ext cx="469744" cy="259045"/>
    <xdr:sp macro="" textlink="">
      <xdr:nvSpPr>
        <xdr:cNvPr id="308" name="テキスト ボックス 307"/>
        <xdr:cNvSpPr txBox="1"/>
      </xdr:nvSpPr>
      <xdr:spPr>
        <a:xfrm>
          <a:off x="8515428" y="58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83414</xdr:rowOff>
    </xdr:from>
    <xdr:to>
      <xdr:col>41</xdr:col>
      <xdr:colOff>101600</xdr:colOff>
      <xdr:row>36</xdr:row>
      <xdr:rowOff>13564</xdr:rowOff>
    </xdr:to>
    <xdr:sp macro="" textlink="">
      <xdr:nvSpPr>
        <xdr:cNvPr id="309" name="楕円 308"/>
        <xdr:cNvSpPr/>
      </xdr:nvSpPr>
      <xdr:spPr>
        <a:xfrm>
          <a:off x="7810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30091</xdr:rowOff>
    </xdr:from>
    <xdr:ext cx="469744" cy="259045"/>
    <xdr:sp macro="" textlink="">
      <xdr:nvSpPr>
        <xdr:cNvPr id="310" name="テキスト ボックス 309"/>
        <xdr:cNvSpPr txBox="1"/>
      </xdr:nvSpPr>
      <xdr:spPr>
        <a:xfrm>
          <a:off x="7626428" y="585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12548</xdr:rowOff>
    </xdr:from>
    <xdr:to>
      <xdr:col>36</xdr:col>
      <xdr:colOff>165100</xdr:colOff>
      <xdr:row>34</xdr:row>
      <xdr:rowOff>114148</xdr:rowOff>
    </xdr:to>
    <xdr:sp macro="" textlink="">
      <xdr:nvSpPr>
        <xdr:cNvPr id="311" name="楕円 310"/>
        <xdr:cNvSpPr/>
      </xdr:nvSpPr>
      <xdr:spPr>
        <a:xfrm>
          <a:off x="6921500" y="58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130675</xdr:rowOff>
    </xdr:from>
    <xdr:ext cx="469744" cy="259045"/>
    <xdr:sp macro="" textlink="">
      <xdr:nvSpPr>
        <xdr:cNvPr id="312" name="テキスト ボックス 311"/>
        <xdr:cNvSpPr txBox="1"/>
      </xdr:nvSpPr>
      <xdr:spPr>
        <a:xfrm>
          <a:off x="6737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137761</xdr:rowOff>
    </xdr:from>
    <xdr:to>
      <xdr:col>55</xdr:col>
      <xdr:colOff>0</xdr:colOff>
      <xdr:row>56</xdr:row>
      <xdr:rowOff>146819</xdr:rowOff>
    </xdr:to>
    <xdr:cxnSp macro="">
      <xdr:nvCxnSpPr>
        <xdr:cNvPr id="339" name="直線コネクタ 338"/>
        <xdr:cNvCxnSpPr/>
      </xdr:nvCxnSpPr>
      <xdr:spPr>
        <a:xfrm flipV="1">
          <a:off x="9639300" y="9567511"/>
          <a:ext cx="838200" cy="18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146819</xdr:rowOff>
    </xdr:from>
    <xdr:to>
      <xdr:col>50</xdr:col>
      <xdr:colOff>114300</xdr:colOff>
      <xdr:row>57</xdr:row>
      <xdr:rowOff>39582</xdr:rowOff>
    </xdr:to>
    <xdr:cxnSp macro="">
      <xdr:nvCxnSpPr>
        <xdr:cNvPr id="342" name="直線コネクタ 341"/>
        <xdr:cNvCxnSpPr/>
      </xdr:nvCxnSpPr>
      <xdr:spPr>
        <a:xfrm flipV="1">
          <a:off x="8750300" y="9748019"/>
          <a:ext cx="8890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139403</xdr:rowOff>
    </xdr:from>
    <xdr:to>
      <xdr:col>45</xdr:col>
      <xdr:colOff>177800</xdr:colOff>
      <xdr:row>57</xdr:row>
      <xdr:rowOff>39582</xdr:rowOff>
    </xdr:to>
    <xdr:cxnSp macro="">
      <xdr:nvCxnSpPr>
        <xdr:cNvPr id="345" name="直線コネクタ 344"/>
        <xdr:cNvCxnSpPr/>
      </xdr:nvCxnSpPr>
      <xdr:spPr>
        <a:xfrm>
          <a:off x="7861300" y="9740603"/>
          <a:ext cx="889000" cy="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139403</xdr:rowOff>
    </xdr:from>
    <xdr:to>
      <xdr:col>41</xdr:col>
      <xdr:colOff>50800</xdr:colOff>
      <xdr:row>57</xdr:row>
      <xdr:rowOff>109538</xdr:rowOff>
    </xdr:to>
    <xdr:cxnSp macro="">
      <xdr:nvCxnSpPr>
        <xdr:cNvPr id="348" name="直線コネクタ 347"/>
        <xdr:cNvCxnSpPr/>
      </xdr:nvCxnSpPr>
      <xdr:spPr>
        <a:xfrm flipV="1">
          <a:off x="6972300" y="9740603"/>
          <a:ext cx="889000" cy="14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86961</xdr:rowOff>
    </xdr:from>
    <xdr:to>
      <xdr:col>55</xdr:col>
      <xdr:colOff>50800</xdr:colOff>
      <xdr:row>56</xdr:row>
      <xdr:rowOff>17111</xdr:rowOff>
    </xdr:to>
    <xdr:sp macro="" textlink="">
      <xdr:nvSpPr>
        <xdr:cNvPr id="358" name="楕円 357"/>
        <xdr:cNvSpPr/>
      </xdr:nvSpPr>
      <xdr:spPr>
        <a:xfrm>
          <a:off x="10426700" y="9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109838</xdr:rowOff>
    </xdr:from>
    <xdr:ext cx="599010" cy="259045"/>
    <xdr:sp macro="" textlink="">
      <xdr:nvSpPr>
        <xdr:cNvPr id="359" name="農林水産業費該当値テキスト"/>
        <xdr:cNvSpPr txBox="1"/>
      </xdr:nvSpPr>
      <xdr:spPr>
        <a:xfrm>
          <a:off x="10528300" y="936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96019</xdr:rowOff>
    </xdr:from>
    <xdr:to>
      <xdr:col>50</xdr:col>
      <xdr:colOff>165100</xdr:colOff>
      <xdr:row>57</xdr:row>
      <xdr:rowOff>26169</xdr:rowOff>
    </xdr:to>
    <xdr:sp macro="" textlink="">
      <xdr:nvSpPr>
        <xdr:cNvPr id="360" name="楕円 359"/>
        <xdr:cNvSpPr/>
      </xdr:nvSpPr>
      <xdr:spPr>
        <a:xfrm>
          <a:off x="9588500" y="96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17296</xdr:rowOff>
    </xdr:from>
    <xdr:ext cx="534377" cy="259045"/>
    <xdr:sp macro="" textlink="">
      <xdr:nvSpPr>
        <xdr:cNvPr id="361" name="テキスト ボックス 360"/>
        <xdr:cNvSpPr txBox="1"/>
      </xdr:nvSpPr>
      <xdr:spPr>
        <a:xfrm>
          <a:off x="9372111" y="97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160232</xdr:rowOff>
    </xdr:from>
    <xdr:to>
      <xdr:col>46</xdr:col>
      <xdr:colOff>38100</xdr:colOff>
      <xdr:row>57</xdr:row>
      <xdr:rowOff>90382</xdr:rowOff>
    </xdr:to>
    <xdr:sp macro="" textlink="">
      <xdr:nvSpPr>
        <xdr:cNvPr id="362" name="楕円 361"/>
        <xdr:cNvSpPr/>
      </xdr:nvSpPr>
      <xdr:spPr>
        <a:xfrm>
          <a:off x="8699500" y="97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81509</xdr:rowOff>
    </xdr:from>
    <xdr:ext cx="534377" cy="259045"/>
    <xdr:sp macro="" textlink="">
      <xdr:nvSpPr>
        <xdr:cNvPr id="363" name="テキスト ボックス 362"/>
        <xdr:cNvSpPr txBox="1"/>
      </xdr:nvSpPr>
      <xdr:spPr>
        <a:xfrm>
          <a:off x="8483111" y="985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88603</xdr:rowOff>
    </xdr:from>
    <xdr:to>
      <xdr:col>41</xdr:col>
      <xdr:colOff>101600</xdr:colOff>
      <xdr:row>57</xdr:row>
      <xdr:rowOff>18753</xdr:rowOff>
    </xdr:to>
    <xdr:sp macro="" textlink="">
      <xdr:nvSpPr>
        <xdr:cNvPr id="364" name="楕円 363"/>
        <xdr:cNvSpPr/>
      </xdr:nvSpPr>
      <xdr:spPr>
        <a:xfrm>
          <a:off x="7810500" y="96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9880</xdr:rowOff>
    </xdr:from>
    <xdr:ext cx="534377" cy="259045"/>
    <xdr:sp macro="" textlink="">
      <xdr:nvSpPr>
        <xdr:cNvPr id="365" name="テキスト ボックス 364"/>
        <xdr:cNvSpPr txBox="1"/>
      </xdr:nvSpPr>
      <xdr:spPr>
        <a:xfrm>
          <a:off x="7594111" y="97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58738</xdr:rowOff>
    </xdr:from>
    <xdr:to>
      <xdr:col>36</xdr:col>
      <xdr:colOff>165100</xdr:colOff>
      <xdr:row>57</xdr:row>
      <xdr:rowOff>160338</xdr:rowOff>
    </xdr:to>
    <xdr:sp macro="" textlink="">
      <xdr:nvSpPr>
        <xdr:cNvPr id="366" name="楕円 365"/>
        <xdr:cNvSpPr/>
      </xdr:nvSpPr>
      <xdr:spPr>
        <a:xfrm>
          <a:off x="6921500" y="98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151465</xdr:rowOff>
    </xdr:from>
    <xdr:ext cx="534377" cy="259045"/>
    <xdr:sp macro="" textlink="">
      <xdr:nvSpPr>
        <xdr:cNvPr id="367" name="テキスト ボックス 366"/>
        <xdr:cNvSpPr txBox="1"/>
      </xdr:nvSpPr>
      <xdr:spPr>
        <a:xfrm>
          <a:off x="6705111" y="99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84982</xdr:rowOff>
    </xdr:from>
    <xdr:to>
      <xdr:col>55</xdr:col>
      <xdr:colOff>0</xdr:colOff>
      <xdr:row>78</xdr:row>
      <xdr:rowOff>66346</xdr:rowOff>
    </xdr:to>
    <xdr:cxnSp macro="">
      <xdr:nvCxnSpPr>
        <xdr:cNvPr id="394" name="直線コネクタ 393"/>
        <xdr:cNvCxnSpPr/>
      </xdr:nvCxnSpPr>
      <xdr:spPr>
        <a:xfrm flipV="1">
          <a:off x="9639300" y="13286632"/>
          <a:ext cx="838200" cy="1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66292</xdr:rowOff>
    </xdr:from>
    <xdr:to>
      <xdr:col>50</xdr:col>
      <xdr:colOff>114300</xdr:colOff>
      <xdr:row>78</xdr:row>
      <xdr:rowOff>66346</xdr:rowOff>
    </xdr:to>
    <xdr:cxnSp macro="">
      <xdr:nvCxnSpPr>
        <xdr:cNvPr id="397" name="直線コネクタ 396"/>
        <xdr:cNvCxnSpPr/>
      </xdr:nvCxnSpPr>
      <xdr:spPr>
        <a:xfrm>
          <a:off x="8750300" y="1343939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66292</xdr:rowOff>
    </xdr:from>
    <xdr:to>
      <xdr:col>45</xdr:col>
      <xdr:colOff>177800</xdr:colOff>
      <xdr:row>78</xdr:row>
      <xdr:rowOff>71624</xdr:rowOff>
    </xdr:to>
    <xdr:cxnSp macro="">
      <xdr:nvCxnSpPr>
        <xdr:cNvPr id="400" name="直線コネクタ 399"/>
        <xdr:cNvCxnSpPr/>
      </xdr:nvCxnSpPr>
      <xdr:spPr>
        <a:xfrm flipV="1">
          <a:off x="7861300" y="13439392"/>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49202</xdr:rowOff>
    </xdr:from>
    <xdr:to>
      <xdr:col>41</xdr:col>
      <xdr:colOff>50800</xdr:colOff>
      <xdr:row>78</xdr:row>
      <xdr:rowOff>71624</xdr:rowOff>
    </xdr:to>
    <xdr:cxnSp macro="">
      <xdr:nvCxnSpPr>
        <xdr:cNvPr id="403" name="直線コネクタ 402"/>
        <xdr:cNvCxnSpPr/>
      </xdr:nvCxnSpPr>
      <xdr:spPr>
        <a:xfrm>
          <a:off x="6972300" y="13422302"/>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34182</xdr:rowOff>
    </xdr:from>
    <xdr:to>
      <xdr:col>55</xdr:col>
      <xdr:colOff>50800</xdr:colOff>
      <xdr:row>77</xdr:row>
      <xdr:rowOff>135782</xdr:rowOff>
    </xdr:to>
    <xdr:sp macro="" textlink="">
      <xdr:nvSpPr>
        <xdr:cNvPr id="413" name="楕円 412"/>
        <xdr:cNvSpPr/>
      </xdr:nvSpPr>
      <xdr:spPr>
        <a:xfrm>
          <a:off x="10426700" y="132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12609</xdr:rowOff>
    </xdr:from>
    <xdr:ext cx="534377" cy="259045"/>
    <xdr:sp macro="" textlink="">
      <xdr:nvSpPr>
        <xdr:cNvPr id="414" name="商工費該当値テキスト"/>
        <xdr:cNvSpPr txBox="1"/>
      </xdr:nvSpPr>
      <xdr:spPr>
        <a:xfrm>
          <a:off x="10528300" y="132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15546</xdr:rowOff>
    </xdr:from>
    <xdr:to>
      <xdr:col>50</xdr:col>
      <xdr:colOff>165100</xdr:colOff>
      <xdr:row>78</xdr:row>
      <xdr:rowOff>117146</xdr:rowOff>
    </xdr:to>
    <xdr:sp macro="" textlink="">
      <xdr:nvSpPr>
        <xdr:cNvPr id="415" name="楕円 414"/>
        <xdr:cNvSpPr/>
      </xdr:nvSpPr>
      <xdr:spPr>
        <a:xfrm>
          <a:off x="9588500" y="1338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108273</xdr:rowOff>
    </xdr:from>
    <xdr:ext cx="469744" cy="259045"/>
    <xdr:sp macro="" textlink="">
      <xdr:nvSpPr>
        <xdr:cNvPr id="416" name="テキスト ボックス 415"/>
        <xdr:cNvSpPr txBox="1"/>
      </xdr:nvSpPr>
      <xdr:spPr>
        <a:xfrm>
          <a:off x="9404428" y="1348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15492</xdr:rowOff>
    </xdr:from>
    <xdr:to>
      <xdr:col>46</xdr:col>
      <xdr:colOff>38100</xdr:colOff>
      <xdr:row>78</xdr:row>
      <xdr:rowOff>117092</xdr:rowOff>
    </xdr:to>
    <xdr:sp macro="" textlink="">
      <xdr:nvSpPr>
        <xdr:cNvPr id="417" name="楕円 416"/>
        <xdr:cNvSpPr/>
      </xdr:nvSpPr>
      <xdr:spPr>
        <a:xfrm>
          <a:off x="8699500" y="133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108219</xdr:rowOff>
    </xdr:from>
    <xdr:ext cx="469744" cy="259045"/>
    <xdr:sp macro="" textlink="">
      <xdr:nvSpPr>
        <xdr:cNvPr id="418" name="テキスト ボックス 417"/>
        <xdr:cNvSpPr txBox="1"/>
      </xdr:nvSpPr>
      <xdr:spPr>
        <a:xfrm>
          <a:off x="8515428" y="1348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20824</xdr:rowOff>
    </xdr:from>
    <xdr:to>
      <xdr:col>41</xdr:col>
      <xdr:colOff>101600</xdr:colOff>
      <xdr:row>78</xdr:row>
      <xdr:rowOff>122424</xdr:rowOff>
    </xdr:to>
    <xdr:sp macro="" textlink="">
      <xdr:nvSpPr>
        <xdr:cNvPr id="419" name="楕円 418"/>
        <xdr:cNvSpPr/>
      </xdr:nvSpPr>
      <xdr:spPr>
        <a:xfrm>
          <a:off x="7810500" y="13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113551</xdr:rowOff>
    </xdr:from>
    <xdr:ext cx="469744" cy="259045"/>
    <xdr:sp macro="" textlink="">
      <xdr:nvSpPr>
        <xdr:cNvPr id="420" name="テキスト ボックス 419"/>
        <xdr:cNvSpPr txBox="1"/>
      </xdr:nvSpPr>
      <xdr:spPr>
        <a:xfrm>
          <a:off x="7626428" y="1348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169852</xdr:rowOff>
    </xdr:from>
    <xdr:to>
      <xdr:col>36</xdr:col>
      <xdr:colOff>165100</xdr:colOff>
      <xdr:row>78</xdr:row>
      <xdr:rowOff>100002</xdr:rowOff>
    </xdr:to>
    <xdr:sp macro="" textlink="">
      <xdr:nvSpPr>
        <xdr:cNvPr id="421" name="楕円 420"/>
        <xdr:cNvSpPr/>
      </xdr:nvSpPr>
      <xdr:spPr>
        <a:xfrm>
          <a:off x="6921500" y="133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91129</xdr:rowOff>
    </xdr:from>
    <xdr:ext cx="469744" cy="259045"/>
    <xdr:sp macro="" textlink="">
      <xdr:nvSpPr>
        <xdr:cNvPr id="422" name="テキスト ボックス 421"/>
        <xdr:cNvSpPr txBox="1"/>
      </xdr:nvSpPr>
      <xdr:spPr>
        <a:xfrm>
          <a:off x="6737428" y="1346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145909</xdr:rowOff>
    </xdr:from>
    <xdr:to>
      <xdr:col>55</xdr:col>
      <xdr:colOff>0</xdr:colOff>
      <xdr:row>98</xdr:row>
      <xdr:rowOff>39363</xdr:rowOff>
    </xdr:to>
    <xdr:cxnSp macro="">
      <xdr:nvCxnSpPr>
        <xdr:cNvPr id="449" name="直線コネクタ 448"/>
        <xdr:cNvCxnSpPr/>
      </xdr:nvCxnSpPr>
      <xdr:spPr>
        <a:xfrm flipV="1">
          <a:off x="9639300" y="16776559"/>
          <a:ext cx="838200" cy="6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39363</xdr:rowOff>
    </xdr:from>
    <xdr:to>
      <xdr:col>50</xdr:col>
      <xdr:colOff>114300</xdr:colOff>
      <xdr:row>98</xdr:row>
      <xdr:rowOff>49453</xdr:rowOff>
    </xdr:to>
    <xdr:cxnSp macro="">
      <xdr:nvCxnSpPr>
        <xdr:cNvPr id="452" name="直線コネクタ 451"/>
        <xdr:cNvCxnSpPr/>
      </xdr:nvCxnSpPr>
      <xdr:spPr>
        <a:xfrm flipV="1">
          <a:off x="8750300" y="16841463"/>
          <a:ext cx="889000" cy="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35303</xdr:rowOff>
    </xdr:from>
    <xdr:to>
      <xdr:col>45</xdr:col>
      <xdr:colOff>177800</xdr:colOff>
      <xdr:row>98</xdr:row>
      <xdr:rowOff>49453</xdr:rowOff>
    </xdr:to>
    <xdr:cxnSp macro="">
      <xdr:nvCxnSpPr>
        <xdr:cNvPr id="455" name="直線コネクタ 454"/>
        <xdr:cNvCxnSpPr/>
      </xdr:nvCxnSpPr>
      <xdr:spPr>
        <a:xfrm>
          <a:off x="7861300" y="16837403"/>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35303</xdr:rowOff>
    </xdr:from>
    <xdr:to>
      <xdr:col>41</xdr:col>
      <xdr:colOff>50800</xdr:colOff>
      <xdr:row>98</xdr:row>
      <xdr:rowOff>55936</xdr:rowOff>
    </xdr:to>
    <xdr:cxnSp macro="">
      <xdr:nvCxnSpPr>
        <xdr:cNvPr id="458" name="直線コネクタ 457"/>
        <xdr:cNvCxnSpPr/>
      </xdr:nvCxnSpPr>
      <xdr:spPr>
        <a:xfrm flipV="1">
          <a:off x="6972300" y="16837403"/>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95109</xdr:rowOff>
    </xdr:from>
    <xdr:to>
      <xdr:col>55</xdr:col>
      <xdr:colOff>50800</xdr:colOff>
      <xdr:row>98</xdr:row>
      <xdr:rowOff>25259</xdr:rowOff>
    </xdr:to>
    <xdr:sp macro="" textlink="">
      <xdr:nvSpPr>
        <xdr:cNvPr id="468" name="楕円 467"/>
        <xdr:cNvSpPr/>
      </xdr:nvSpPr>
      <xdr:spPr>
        <a:xfrm>
          <a:off x="10426700" y="167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10036</xdr:rowOff>
    </xdr:from>
    <xdr:ext cx="534377" cy="259045"/>
    <xdr:sp macro="" textlink="">
      <xdr:nvSpPr>
        <xdr:cNvPr id="469" name="土木費該当値テキスト"/>
        <xdr:cNvSpPr txBox="1"/>
      </xdr:nvSpPr>
      <xdr:spPr>
        <a:xfrm>
          <a:off x="10528300" y="166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160013</xdr:rowOff>
    </xdr:from>
    <xdr:to>
      <xdr:col>50</xdr:col>
      <xdr:colOff>165100</xdr:colOff>
      <xdr:row>98</xdr:row>
      <xdr:rowOff>90163</xdr:rowOff>
    </xdr:to>
    <xdr:sp macro="" textlink="">
      <xdr:nvSpPr>
        <xdr:cNvPr id="470" name="楕円 469"/>
        <xdr:cNvSpPr/>
      </xdr:nvSpPr>
      <xdr:spPr>
        <a:xfrm>
          <a:off x="9588500" y="167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81290</xdr:rowOff>
    </xdr:from>
    <xdr:ext cx="534377" cy="259045"/>
    <xdr:sp macro="" textlink="">
      <xdr:nvSpPr>
        <xdr:cNvPr id="471" name="テキスト ボックス 470"/>
        <xdr:cNvSpPr txBox="1"/>
      </xdr:nvSpPr>
      <xdr:spPr>
        <a:xfrm>
          <a:off x="9372111" y="168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170103</xdr:rowOff>
    </xdr:from>
    <xdr:to>
      <xdr:col>46</xdr:col>
      <xdr:colOff>38100</xdr:colOff>
      <xdr:row>98</xdr:row>
      <xdr:rowOff>100253</xdr:rowOff>
    </xdr:to>
    <xdr:sp macro="" textlink="">
      <xdr:nvSpPr>
        <xdr:cNvPr id="472" name="楕円 471"/>
        <xdr:cNvSpPr/>
      </xdr:nvSpPr>
      <xdr:spPr>
        <a:xfrm>
          <a:off x="8699500" y="1680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91380</xdr:rowOff>
    </xdr:from>
    <xdr:ext cx="534377" cy="259045"/>
    <xdr:sp macro="" textlink="">
      <xdr:nvSpPr>
        <xdr:cNvPr id="473" name="テキスト ボックス 472"/>
        <xdr:cNvSpPr txBox="1"/>
      </xdr:nvSpPr>
      <xdr:spPr>
        <a:xfrm>
          <a:off x="8483111" y="1689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155953</xdr:rowOff>
    </xdr:from>
    <xdr:to>
      <xdr:col>41</xdr:col>
      <xdr:colOff>101600</xdr:colOff>
      <xdr:row>98</xdr:row>
      <xdr:rowOff>86103</xdr:rowOff>
    </xdr:to>
    <xdr:sp macro="" textlink="">
      <xdr:nvSpPr>
        <xdr:cNvPr id="474" name="楕円 473"/>
        <xdr:cNvSpPr/>
      </xdr:nvSpPr>
      <xdr:spPr>
        <a:xfrm>
          <a:off x="7810500" y="167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77230</xdr:rowOff>
    </xdr:from>
    <xdr:ext cx="534377" cy="259045"/>
    <xdr:sp macro="" textlink="">
      <xdr:nvSpPr>
        <xdr:cNvPr id="475" name="テキスト ボックス 474"/>
        <xdr:cNvSpPr txBox="1"/>
      </xdr:nvSpPr>
      <xdr:spPr>
        <a:xfrm>
          <a:off x="7594111" y="168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5136</xdr:rowOff>
    </xdr:from>
    <xdr:to>
      <xdr:col>36</xdr:col>
      <xdr:colOff>165100</xdr:colOff>
      <xdr:row>98</xdr:row>
      <xdr:rowOff>106736</xdr:rowOff>
    </xdr:to>
    <xdr:sp macro="" textlink="">
      <xdr:nvSpPr>
        <xdr:cNvPr id="476" name="楕円 475"/>
        <xdr:cNvSpPr/>
      </xdr:nvSpPr>
      <xdr:spPr>
        <a:xfrm>
          <a:off x="6921500" y="168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97863</xdr:rowOff>
    </xdr:from>
    <xdr:ext cx="534377" cy="259045"/>
    <xdr:sp macro="" textlink="">
      <xdr:nvSpPr>
        <xdr:cNvPr id="477" name="テキスト ボックス 476"/>
        <xdr:cNvSpPr txBox="1"/>
      </xdr:nvSpPr>
      <xdr:spPr>
        <a:xfrm>
          <a:off x="6705111" y="168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136637</xdr:rowOff>
    </xdr:from>
    <xdr:to>
      <xdr:col>85</xdr:col>
      <xdr:colOff>127000</xdr:colOff>
      <xdr:row>37</xdr:row>
      <xdr:rowOff>151423</xdr:rowOff>
    </xdr:to>
    <xdr:cxnSp macro="">
      <xdr:nvCxnSpPr>
        <xdr:cNvPr id="504" name="直線コネクタ 503"/>
        <xdr:cNvCxnSpPr/>
      </xdr:nvCxnSpPr>
      <xdr:spPr>
        <a:xfrm flipV="1">
          <a:off x="15481300" y="6480287"/>
          <a:ext cx="8382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151423</xdr:rowOff>
    </xdr:from>
    <xdr:to>
      <xdr:col>81</xdr:col>
      <xdr:colOff>50800</xdr:colOff>
      <xdr:row>37</xdr:row>
      <xdr:rowOff>167571</xdr:rowOff>
    </xdr:to>
    <xdr:cxnSp macro="">
      <xdr:nvCxnSpPr>
        <xdr:cNvPr id="507" name="直線コネクタ 506"/>
        <xdr:cNvCxnSpPr/>
      </xdr:nvCxnSpPr>
      <xdr:spPr>
        <a:xfrm flipV="1">
          <a:off x="14592300" y="6495073"/>
          <a:ext cx="88900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167571</xdr:rowOff>
    </xdr:from>
    <xdr:to>
      <xdr:col>76</xdr:col>
      <xdr:colOff>114300</xdr:colOff>
      <xdr:row>38</xdr:row>
      <xdr:rowOff>18903</xdr:rowOff>
    </xdr:to>
    <xdr:cxnSp macro="">
      <xdr:nvCxnSpPr>
        <xdr:cNvPr id="510" name="直線コネクタ 509"/>
        <xdr:cNvCxnSpPr/>
      </xdr:nvCxnSpPr>
      <xdr:spPr>
        <a:xfrm flipV="1">
          <a:off x="13703300" y="6511221"/>
          <a:ext cx="889000" cy="2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110334</xdr:rowOff>
    </xdr:from>
    <xdr:to>
      <xdr:col>71</xdr:col>
      <xdr:colOff>177800</xdr:colOff>
      <xdr:row>38</xdr:row>
      <xdr:rowOff>18903</xdr:rowOff>
    </xdr:to>
    <xdr:cxnSp macro="">
      <xdr:nvCxnSpPr>
        <xdr:cNvPr id="513" name="直線コネクタ 512"/>
        <xdr:cNvCxnSpPr/>
      </xdr:nvCxnSpPr>
      <xdr:spPr>
        <a:xfrm>
          <a:off x="12814300" y="6453984"/>
          <a:ext cx="889000" cy="8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85837</xdr:rowOff>
    </xdr:from>
    <xdr:to>
      <xdr:col>85</xdr:col>
      <xdr:colOff>177800</xdr:colOff>
      <xdr:row>38</xdr:row>
      <xdr:rowOff>15987</xdr:rowOff>
    </xdr:to>
    <xdr:sp macro="" textlink="">
      <xdr:nvSpPr>
        <xdr:cNvPr id="523" name="楕円 522"/>
        <xdr:cNvSpPr/>
      </xdr:nvSpPr>
      <xdr:spPr>
        <a:xfrm>
          <a:off x="16268700" y="64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764</xdr:rowOff>
    </xdr:from>
    <xdr:ext cx="534377" cy="259045"/>
    <xdr:sp macro="" textlink="">
      <xdr:nvSpPr>
        <xdr:cNvPr id="524" name="消防費該当値テキスト"/>
        <xdr:cNvSpPr txBox="1"/>
      </xdr:nvSpPr>
      <xdr:spPr>
        <a:xfrm>
          <a:off x="16370300" y="634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100623</xdr:rowOff>
    </xdr:from>
    <xdr:to>
      <xdr:col>81</xdr:col>
      <xdr:colOff>101600</xdr:colOff>
      <xdr:row>38</xdr:row>
      <xdr:rowOff>30773</xdr:rowOff>
    </xdr:to>
    <xdr:sp macro="" textlink="">
      <xdr:nvSpPr>
        <xdr:cNvPr id="525" name="楕円 524"/>
        <xdr:cNvSpPr/>
      </xdr:nvSpPr>
      <xdr:spPr>
        <a:xfrm>
          <a:off x="15430500" y="64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21900</xdr:rowOff>
    </xdr:from>
    <xdr:ext cx="534377" cy="259045"/>
    <xdr:sp macro="" textlink="">
      <xdr:nvSpPr>
        <xdr:cNvPr id="526" name="テキスト ボックス 525"/>
        <xdr:cNvSpPr txBox="1"/>
      </xdr:nvSpPr>
      <xdr:spPr>
        <a:xfrm>
          <a:off x="15214111" y="65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116771</xdr:rowOff>
    </xdr:from>
    <xdr:to>
      <xdr:col>76</xdr:col>
      <xdr:colOff>165100</xdr:colOff>
      <xdr:row>38</xdr:row>
      <xdr:rowOff>46921</xdr:rowOff>
    </xdr:to>
    <xdr:sp macro="" textlink="">
      <xdr:nvSpPr>
        <xdr:cNvPr id="527" name="楕円 526"/>
        <xdr:cNvSpPr/>
      </xdr:nvSpPr>
      <xdr:spPr>
        <a:xfrm>
          <a:off x="14541500" y="64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38048</xdr:rowOff>
    </xdr:from>
    <xdr:ext cx="534377" cy="259045"/>
    <xdr:sp macro="" textlink="">
      <xdr:nvSpPr>
        <xdr:cNvPr id="528" name="テキスト ボックス 527"/>
        <xdr:cNvSpPr txBox="1"/>
      </xdr:nvSpPr>
      <xdr:spPr>
        <a:xfrm>
          <a:off x="14325111" y="65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139553</xdr:rowOff>
    </xdr:from>
    <xdr:to>
      <xdr:col>72</xdr:col>
      <xdr:colOff>38100</xdr:colOff>
      <xdr:row>38</xdr:row>
      <xdr:rowOff>69703</xdr:rowOff>
    </xdr:to>
    <xdr:sp macro="" textlink="">
      <xdr:nvSpPr>
        <xdr:cNvPr id="529" name="楕円 528"/>
        <xdr:cNvSpPr/>
      </xdr:nvSpPr>
      <xdr:spPr>
        <a:xfrm>
          <a:off x="13652500" y="64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60830</xdr:rowOff>
    </xdr:from>
    <xdr:ext cx="534377" cy="259045"/>
    <xdr:sp macro="" textlink="">
      <xdr:nvSpPr>
        <xdr:cNvPr id="530" name="テキスト ボックス 529"/>
        <xdr:cNvSpPr txBox="1"/>
      </xdr:nvSpPr>
      <xdr:spPr>
        <a:xfrm>
          <a:off x="13436111" y="65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59534</xdr:rowOff>
    </xdr:from>
    <xdr:to>
      <xdr:col>67</xdr:col>
      <xdr:colOff>101600</xdr:colOff>
      <xdr:row>37</xdr:row>
      <xdr:rowOff>161134</xdr:rowOff>
    </xdr:to>
    <xdr:sp macro="" textlink="">
      <xdr:nvSpPr>
        <xdr:cNvPr id="531" name="楕円 530"/>
        <xdr:cNvSpPr/>
      </xdr:nvSpPr>
      <xdr:spPr>
        <a:xfrm>
          <a:off x="12763500" y="64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6211</xdr:rowOff>
    </xdr:from>
    <xdr:ext cx="534377" cy="259045"/>
    <xdr:sp macro="" textlink="">
      <xdr:nvSpPr>
        <xdr:cNvPr id="532" name="テキスト ボックス 531"/>
        <xdr:cNvSpPr txBox="1"/>
      </xdr:nvSpPr>
      <xdr:spPr>
        <a:xfrm>
          <a:off x="12547111" y="617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76186</xdr:rowOff>
    </xdr:from>
    <xdr:to>
      <xdr:col>85</xdr:col>
      <xdr:colOff>127000</xdr:colOff>
      <xdr:row>56</xdr:row>
      <xdr:rowOff>160233</xdr:rowOff>
    </xdr:to>
    <xdr:cxnSp macro="">
      <xdr:nvCxnSpPr>
        <xdr:cNvPr id="559" name="直線コネクタ 558"/>
        <xdr:cNvCxnSpPr/>
      </xdr:nvCxnSpPr>
      <xdr:spPr>
        <a:xfrm flipV="1">
          <a:off x="15481300" y="9334486"/>
          <a:ext cx="838200" cy="4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160233</xdr:rowOff>
    </xdr:from>
    <xdr:to>
      <xdr:col>81</xdr:col>
      <xdr:colOff>50800</xdr:colOff>
      <xdr:row>57</xdr:row>
      <xdr:rowOff>56613</xdr:rowOff>
    </xdr:to>
    <xdr:cxnSp macro="">
      <xdr:nvCxnSpPr>
        <xdr:cNvPr id="562" name="直線コネクタ 561"/>
        <xdr:cNvCxnSpPr/>
      </xdr:nvCxnSpPr>
      <xdr:spPr>
        <a:xfrm flipV="1">
          <a:off x="14592300" y="9761433"/>
          <a:ext cx="889000" cy="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4684</xdr:rowOff>
    </xdr:from>
    <xdr:to>
      <xdr:col>76</xdr:col>
      <xdr:colOff>114300</xdr:colOff>
      <xdr:row>57</xdr:row>
      <xdr:rowOff>56613</xdr:rowOff>
    </xdr:to>
    <xdr:cxnSp macro="">
      <xdr:nvCxnSpPr>
        <xdr:cNvPr id="565" name="直線コネクタ 564"/>
        <xdr:cNvCxnSpPr/>
      </xdr:nvCxnSpPr>
      <xdr:spPr>
        <a:xfrm>
          <a:off x="13703300" y="9777334"/>
          <a:ext cx="889000" cy="5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4684</xdr:rowOff>
    </xdr:from>
    <xdr:to>
      <xdr:col>71</xdr:col>
      <xdr:colOff>177800</xdr:colOff>
      <xdr:row>57</xdr:row>
      <xdr:rowOff>27636</xdr:rowOff>
    </xdr:to>
    <xdr:cxnSp macro="">
      <xdr:nvCxnSpPr>
        <xdr:cNvPr id="568" name="直線コネクタ 567"/>
        <xdr:cNvCxnSpPr/>
      </xdr:nvCxnSpPr>
      <xdr:spPr>
        <a:xfrm flipV="1">
          <a:off x="12814300" y="9777334"/>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25386</xdr:rowOff>
    </xdr:from>
    <xdr:to>
      <xdr:col>85</xdr:col>
      <xdr:colOff>177800</xdr:colOff>
      <xdr:row>54</xdr:row>
      <xdr:rowOff>126986</xdr:rowOff>
    </xdr:to>
    <xdr:sp macro="" textlink="">
      <xdr:nvSpPr>
        <xdr:cNvPr id="578" name="楕円 577"/>
        <xdr:cNvSpPr/>
      </xdr:nvSpPr>
      <xdr:spPr>
        <a:xfrm>
          <a:off x="16268700" y="92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48263</xdr:rowOff>
    </xdr:from>
    <xdr:ext cx="599010" cy="259045"/>
    <xdr:sp macro="" textlink="">
      <xdr:nvSpPr>
        <xdr:cNvPr id="579" name="教育費該当値テキスト"/>
        <xdr:cNvSpPr txBox="1"/>
      </xdr:nvSpPr>
      <xdr:spPr>
        <a:xfrm>
          <a:off x="16370300" y="913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109433</xdr:rowOff>
    </xdr:from>
    <xdr:to>
      <xdr:col>81</xdr:col>
      <xdr:colOff>101600</xdr:colOff>
      <xdr:row>57</xdr:row>
      <xdr:rowOff>39583</xdr:rowOff>
    </xdr:to>
    <xdr:sp macro="" textlink="">
      <xdr:nvSpPr>
        <xdr:cNvPr id="580" name="楕円 579"/>
        <xdr:cNvSpPr/>
      </xdr:nvSpPr>
      <xdr:spPr>
        <a:xfrm>
          <a:off x="15430500" y="971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30710</xdr:rowOff>
    </xdr:from>
    <xdr:ext cx="534377" cy="259045"/>
    <xdr:sp macro="" textlink="">
      <xdr:nvSpPr>
        <xdr:cNvPr id="581" name="テキスト ボックス 580"/>
        <xdr:cNvSpPr txBox="1"/>
      </xdr:nvSpPr>
      <xdr:spPr>
        <a:xfrm>
          <a:off x="15214111" y="980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5813</xdr:rowOff>
    </xdr:from>
    <xdr:to>
      <xdr:col>76</xdr:col>
      <xdr:colOff>165100</xdr:colOff>
      <xdr:row>57</xdr:row>
      <xdr:rowOff>107413</xdr:rowOff>
    </xdr:to>
    <xdr:sp macro="" textlink="">
      <xdr:nvSpPr>
        <xdr:cNvPr id="582" name="楕円 581"/>
        <xdr:cNvSpPr/>
      </xdr:nvSpPr>
      <xdr:spPr>
        <a:xfrm>
          <a:off x="14541500" y="977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98540</xdr:rowOff>
    </xdr:from>
    <xdr:ext cx="534377" cy="259045"/>
    <xdr:sp macro="" textlink="">
      <xdr:nvSpPr>
        <xdr:cNvPr id="583" name="テキスト ボックス 582"/>
        <xdr:cNvSpPr txBox="1"/>
      </xdr:nvSpPr>
      <xdr:spPr>
        <a:xfrm>
          <a:off x="14325111" y="987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125334</xdr:rowOff>
    </xdr:from>
    <xdr:to>
      <xdr:col>72</xdr:col>
      <xdr:colOff>38100</xdr:colOff>
      <xdr:row>57</xdr:row>
      <xdr:rowOff>55484</xdr:rowOff>
    </xdr:to>
    <xdr:sp macro="" textlink="">
      <xdr:nvSpPr>
        <xdr:cNvPr id="584" name="楕円 583"/>
        <xdr:cNvSpPr/>
      </xdr:nvSpPr>
      <xdr:spPr>
        <a:xfrm>
          <a:off x="13652500" y="97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46611</xdr:rowOff>
    </xdr:from>
    <xdr:ext cx="534377" cy="259045"/>
    <xdr:sp macro="" textlink="">
      <xdr:nvSpPr>
        <xdr:cNvPr id="585" name="テキスト ボックス 584"/>
        <xdr:cNvSpPr txBox="1"/>
      </xdr:nvSpPr>
      <xdr:spPr>
        <a:xfrm>
          <a:off x="13436111" y="98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148286</xdr:rowOff>
    </xdr:from>
    <xdr:to>
      <xdr:col>67</xdr:col>
      <xdr:colOff>101600</xdr:colOff>
      <xdr:row>57</xdr:row>
      <xdr:rowOff>78436</xdr:rowOff>
    </xdr:to>
    <xdr:sp macro="" textlink="">
      <xdr:nvSpPr>
        <xdr:cNvPr id="586" name="楕円 585"/>
        <xdr:cNvSpPr/>
      </xdr:nvSpPr>
      <xdr:spPr>
        <a:xfrm>
          <a:off x="12763500" y="97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69563</xdr:rowOff>
    </xdr:from>
    <xdr:ext cx="534377" cy="259045"/>
    <xdr:sp macro="" textlink="">
      <xdr:nvSpPr>
        <xdr:cNvPr id="587" name="テキスト ボックス 586"/>
        <xdr:cNvSpPr txBox="1"/>
      </xdr:nvSpPr>
      <xdr:spPr>
        <a:xfrm>
          <a:off x="12547111" y="98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112216</xdr:rowOff>
    </xdr:from>
    <xdr:to>
      <xdr:col>85</xdr:col>
      <xdr:colOff>127000</xdr:colOff>
      <xdr:row>77</xdr:row>
      <xdr:rowOff>162720</xdr:rowOff>
    </xdr:to>
    <xdr:cxnSp macro="">
      <xdr:nvCxnSpPr>
        <xdr:cNvPr id="612" name="直線コネクタ 611"/>
        <xdr:cNvCxnSpPr/>
      </xdr:nvCxnSpPr>
      <xdr:spPr>
        <a:xfrm flipV="1">
          <a:off x="15481300" y="13142416"/>
          <a:ext cx="838200" cy="2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162720</xdr:rowOff>
    </xdr:from>
    <xdr:to>
      <xdr:col>81</xdr:col>
      <xdr:colOff>50800</xdr:colOff>
      <xdr:row>78</xdr:row>
      <xdr:rowOff>17507</xdr:rowOff>
    </xdr:to>
    <xdr:cxnSp macro="">
      <xdr:nvCxnSpPr>
        <xdr:cNvPr id="615" name="直線コネクタ 614"/>
        <xdr:cNvCxnSpPr/>
      </xdr:nvCxnSpPr>
      <xdr:spPr>
        <a:xfrm flipV="1">
          <a:off x="14592300" y="13364370"/>
          <a:ext cx="8890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12519</xdr:rowOff>
    </xdr:from>
    <xdr:to>
      <xdr:col>76</xdr:col>
      <xdr:colOff>114300</xdr:colOff>
      <xdr:row>78</xdr:row>
      <xdr:rowOff>17507</xdr:rowOff>
    </xdr:to>
    <xdr:cxnSp macro="">
      <xdr:nvCxnSpPr>
        <xdr:cNvPr id="618" name="直線コネクタ 617"/>
        <xdr:cNvCxnSpPr/>
      </xdr:nvCxnSpPr>
      <xdr:spPr>
        <a:xfrm>
          <a:off x="13703300" y="13385619"/>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12519</xdr:rowOff>
    </xdr:from>
    <xdr:to>
      <xdr:col>71</xdr:col>
      <xdr:colOff>177800</xdr:colOff>
      <xdr:row>78</xdr:row>
      <xdr:rowOff>24926</xdr:rowOff>
    </xdr:to>
    <xdr:cxnSp macro="">
      <xdr:nvCxnSpPr>
        <xdr:cNvPr id="621" name="直線コネクタ 620"/>
        <xdr:cNvCxnSpPr/>
      </xdr:nvCxnSpPr>
      <xdr:spPr>
        <a:xfrm flipV="1">
          <a:off x="12814300" y="13385619"/>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61416</xdr:rowOff>
    </xdr:from>
    <xdr:to>
      <xdr:col>85</xdr:col>
      <xdr:colOff>177800</xdr:colOff>
      <xdr:row>76</xdr:row>
      <xdr:rowOff>163016</xdr:rowOff>
    </xdr:to>
    <xdr:sp macro="" textlink="">
      <xdr:nvSpPr>
        <xdr:cNvPr id="631" name="楕円 630"/>
        <xdr:cNvSpPr/>
      </xdr:nvSpPr>
      <xdr:spPr>
        <a:xfrm>
          <a:off x="16268700" y="1309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84293</xdr:rowOff>
    </xdr:from>
    <xdr:ext cx="534377" cy="259045"/>
    <xdr:sp macro="" textlink="">
      <xdr:nvSpPr>
        <xdr:cNvPr id="632" name="災害復旧費該当値テキスト"/>
        <xdr:cNvSpPr txBox="1"/>
      </xdr:nvSpPr>
      <xdr:spPr>
        <a:xfrm>
          <a:off x="16370300" y="1294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111920</xdr:rowOff>
    </xdr:from>
    <xdr:to>
      <xdr:col>81</xdr:col>
      <xdr:colOff>101600</xdr:colOff>
      <xdr:row>78</xdr:row>
      <xdr:rowOff>42070</xdr:rowOff>
    </xdr:to>
    <xdr:sp macro="" textlink="">
      <xdr:nvSpPr>
        <xdr:cNvPr id="633" name="楕円 632"/>
        <xdr:cNvSpPr/>
      </xdr:nvSpPr>
      <xdr:spPr>
        <a:xfrm>
          <a:off x="15430500" y="133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33197</xdr:rowOff>
    </xdr:from>
    <xdr:ext cx="469744" cy="259045"/>
    <xdr:sp macro="" textlink="">
      <xdr:nvSpPr>
        <xdr:cNvPr id="634" name="テキスト ボックス 633"/>
        <xdr:cNvSpPr txBox="1"/>
      </xdr:nvSpPr>
      <xdr:spPr>
        <a:xfrm>
          <a:off x="15246428" y="13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138157</xdr:rowOff>
    </xdr:from>
    <xdr:to>
      <xdr:col>76</xdr:col>
      <xdr:colOff>165100</xdr:colOff>
      <xdr:row>78</xdr:row>
      <xdr:rowOff>68307</xdr:rowOff>
    </xdr:to>
    <xdr:sp macro="" textlink="">
      <xdr:nvSpPr>
        <xdr:cNvPr id="635" name="楕円 634"/>
        <xdr:cNvSpPr/>
      </xdr:nvSpPr>
      <xdr:spPr>
        <a:xfrm>
          <a:off x="14541500" y="133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59434</xdr:rowOff>
    </xdr:from>
    <xdr:ext cx="469744" cy="259045"/>
    <xdr:sp macro="" textlink="">
      <xdr:nvSpPr>
        <xdr:cNvPr id="636" name="テキスト ボックス 635"/>
        <xdr:cNvSpPr txBox="1"/>
      </xdr:nvSpPr>
      <xdr:spPr>
        <a:xfrm>
          <a:off x="14357428" y="1343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133169</xdr:rowOff>
    </xdr:from>
    <xdr:to>
      <xdr:col>72</xdr:col>
      <xdr:colOff>38100</xdr:colOff>
      <xdr:row>78</xdr:row>
      <xdr:rowOff>63319</xdr:rowOff>
    </xdr:to>
    <xdr:sp macro="" textlink="">
      <xdr:nvSpPr>
        <xdr:cNvPr id="637" name="楕円 636"/>
        <xdr:cNvSpPr/>
      </xdr:nvSpPr>
      <xdr:spPr>
        <a:xfrm>
          <a:off x="13652500" y="1333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54446</xdr:rowOff>
    </xdr:from>
    <xdr:ext cx="469744" cy="259045"/>
    <xdr:sp macro="" textlink="">
      <xdr:nvSpPr>
        <xdr:cNvPr id="638" name="テキスト ボックス 637"/>
        <xdr:cNvSpPr txBox="1"/>
      </xdr:nvSpPr>
      <xdr:spPr>
        <a:xfrm>
          <a:off x="13468428" y="1342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145576</xdr:rowOff>
    </xdr:from>
    <xdr:to>
      <xdr:col>67</xdr:col>
      <xdr:colOff>101600</xdr:colOff>
      <xdr:row>78</xdr:row>
      <xdr:rowOff>75726</xdr:rowOff>
    </xdr:to>
    <xdr:sp macro="" textlink="">
      <xdr:nvSpPr>
        <xdr:cNvPr id="639" name="楕円 638"/>
        <xdr:cNvSpPr/>
      </xdr:nvSpPr>
      <xdr:spPr>
        <a:xfrm>
          <a:off x="12763500" y="1334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66853</xdr:rowOff>
    </xdr:from>
    <xdr:ext cx="313932" cy="259045"/>
    <xdr:sp macro="" textlink="">
      <xdr:nvSpPr>
        <xdr:cNvPr id="640" name="テキスト ボックス 639"/>
        <xdr:cNvSpPr txBox="1"/>
      </xdr:nvSpPr>
      <xdr:spPr>
        <a:xfrm>
          <a:off x="12657333" y="134399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47151</xdr:rowOff>
    </xdr:from>
    <xdr:to>
      <xdr:col>85</xdr:col>
      <xdr:colOff>127000</xdr:colOff>
      <xdr:row>96</xdr:row>
      <xdr:rowOff>48791</xdr:rowOff>
    </xdr:to>
    <xdr:cxnSp macro="">
      <xdr:nvCxnSpPr>
        <xdr:cNvPr id="665" name="直線コネクタ 664"/>
        <xdr:cNvCxnSpPr/>
      </xdr:nvCxnSpPr>
      <xdr:spPr>
        <a:xfrm>
          <a:off x="15481300" y="16506351"/>
          <a:ext cx="8382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47151</xdr:rowOff>
    </xdr:from>
    <xdr:to>
      <xdr:col>81</xdr:col>
      <xdr:colOff>50800</xdr:colOff>
      <xdr:row>96</xdr:row>
      <xdr:rowOff>48791</xdr:rowOff>
    </xdr:to>
    <xdr:cxnSp macro="">
      <xdr:nvCxnSpPr>
        <xdr:cNvPr id="668" name="直線コネクタ 667"/>
        <xdr:cNvCxnSpPr/>
      </xdr:nvCxnSpPr>
      <xdr:spPr>
        <a:xfrm flipV="1">
          <a:off x="14592300" y="16506351"/>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48791</xdr:rowOff>
    </xdr:from>
    <xdr:to>
      <xdr:col>76</xdr:col>
      <xdr:colOff>114300</xdr:colOff>
      <xdr:row>96</xdr:row>
      <xdr:rowOff>55798</xdr:rowOff>
    </xdr:to>
    <xdr:cxnSp macro="">
      <xdr:nvCxnSpPr>
        <xdr:cNvPr id="671" name="直線コネクタ 670"/>
        <xdr:cNvCxnSpPr/>
      </xdr:nvCxnSpPr>
      <xdr:spPr>
        <a:xfrm flipV="1">
          <a:off x="13703300" y="16507991"/>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31921</xdr:rowOff>
    </xdr:from>
    <xdr:to>
      <xdr:col>71</xdr:col>
      <xdr:colOff>177800</xdr:colOff>
      <xdr:row>96</xdr:row>
      <xdr:rowOff>55798</xdr:rowOff>
    </xdr:to>
    <xdr:cxnSp macro="">
      <xdr:nvCxnSpPr>
        <xdr:cNvPr id="674" name="直線コネクタ 673"/>
        <xdr:cNvCxnSpPr/>
      </xdr:nvCxnSpPr>
      <xdr:spPr>
        <a:xfrm>
          <a:off x="12814300" y="16491121"/>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169441</xdr:rowOff>
    </xdr:from>
    <xdr:to>
      <xdr:col>85</xdr:col>
      <xdr:colOff>177800</xdr:colOff>
      <xdr:row>96</xdr:row>
      <xdr:rowOff>99591</xdr:rowOff>
    </xdr:to>
    <xdr:sp macro="" textlink="">
      <xdr:nvSpPr>
        <xdr:cNvPr id="684" name="楕円 683"/>
        <xdr:cNvSpPr/>
      </xdr:nvSpPr>
      <xdr:spPr>
        <a:xfrm>
          <a:off x="16268700" y="164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147868</xdr:rowOff>
    </xdr:from>
    <xdr:ext cx="534377" cy="259045"/>
    <xdr:sp macro="" textlink="">
      <xdr:nvSpPr>
        <xdr:cNvPr id="685" name="公債費該当値テキスト"/>
        <xdr:cNvSpPr txBox="1"/>
      </xdr:nvSpPr>
      <xdr:spPr>
        <a:xfrm>
          <a:off x="16370300" y="164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167801</xdr:rowOff>
    </xdr:from>
    <xdr:to>
      <xdr:col>81</xdr:col>
      <xdr:colOff>101600</xdr:colOff>
      <xdr:row>96</xdr:row>
      <xdr:rowOff>97951</xdr:rowOff>
    </xdr:to>
    <xdr:sp macro="" textlink="">
      <xdr:nvSpPr>
        <xdr:cNvPr id="686" name="楕円 685"/>
        <xdr:cNvSpPr/>
      </xdr:nvSpPr>
      <xdr:spPr>
        <a:xfrm>
          <a:off x="15430500" y="164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89078</xdr:rowOff>
    </xdr:from>
    <xdr:ext cx="534377" cy="259045"/>
    <xdr:sp macro="" textlink="">
      <xdr:nvSpPr>
        <xdr:cNvPr id="687" name="テキスト ボックス 686"/>
        <xdr:cNvSpPr txBox="1"/>
      </xdr:nvSpPr>
      <xdr:spPr>
        <a:xfrm>
          <a:off x="15214111" y="165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169441</xdr:rowOff>
    </xdr:from>
    <xdr:to>
      <xdr:col>76</xdr:col>
      <xdr:colOff>165100</xdr:colOff>
      <xdr:row>96</xdr:row>
      <xdr:rowOff>99591</xdr:rowOff>
    </xdr:to>
    <xdr:sp macro="" textlink="">
      <xdr:nvSpPr>
        <xdr:cNvPr id="688" name="楕円 687"/>
        <xdr:cNvSpPr/>
      </xdr:nvSpPr>
      <xdr:spPr>
        <a:xfrm>
          <a:off x="14541500" y="164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90718</xdr:rowOff>
    </xdr:from>
    <xdr:ext cx="534377" cy="259045"/>
    <xdr:sp macro="" textlink="">
      <xdr:nvSpPr>
        <xdr:cNvPr id="689" name="テキスト ボックス 688"/>
        <xdr:cNvSpPr txBox="1"/>
      </xdr:nvSpPr>
      <xdr:spPr>
        <a:xfrm>
          <a:off x="14325111" y="165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4998</xdr:rowOff>
    </xdr:from>
    <xdr:to>
      <xdr:col>72</xdr:col>
      <xdr:colOff>38100</xdr:colOff>
      <xdr:row>96</xdr:row>
      <xdr:rowOff>106598</xdr:rowOff>
    </xdr:to>
    <xdr:sp macro="" textlink="">
      <xdr:nvSpPr>
        <xdr:cNvPr id="690" name="楕円 689"/>
        <xdr:cNvSpPr/>
      </xdr:nvSpPr>
      <xdr:spPr>
        <a:xfrm>
          <a:off x="13652500" y="164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97725</xdr:rowOff>
    </xdr:from>
    <xdr:ext cx="534377" cy="259045"/>
    <xdr:sp macro="" textlink="">
      <xdr:nvSpPr>
        <xdr:cNvPr id="691" name="テキスト ボックス 690"/>
        <xdr:cNvSpPr txBox="1"/>
      </xdr:nvSpPr>
      <xdr:spPr>
        <a:xfrm>
          <a:off x="13436111" y="165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152571</xdr:rowOff>
    </xdr:from>
    <xdr:to>
      <xdr:col>67</xdr:col>
      <xdr:colOff>101600</xdr:colOff>
      <xdr:row>96</xdr:row>
      <xdr:rowOff>82721</xdr:rowOff>
    </xdr:to>
    <xdr:sp macro="" textlink="">
      <xdr:nvSpPr>
        <xdr:cNvPr id="692" name="楕円 691"/>
        <xdr:cNvSpPr/>
      </xdr:nvSpPr>
      <xdr:spPr>
        <a:xfrm>
          <a:off x="12763500" y="164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73848</xdr:rowOff>
    </xdr:from>
    <xdr:ext cx="534377" cy="259045"/>
    <xdr:sp macro="" textlink="">
      <xdr:nvSpPr>
        <xdr:cNvPr id="693" name="テキスト ボックス 692"/>
        <xdr:cNvSpPr txBox="1"/>
      </xdr:nvSpPr>
      <xdr:spPr>
        <a:xfrm>
          <a:off x="12547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1,030,241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395,932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円となった。主な要因は、総務費、衛生費、農林水産業費、商工費、教育費及び災害復旧費の増によるものである。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総務費については、特別定額給付金事業及び観光交流施設整備事業等の実施により、住民一人当たり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286,318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150,101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52,084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衛生費については、ごみ焼却施設改修等に伴う石川地方生活環境施設組合負担金の増により、住民一人当たり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97,450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38,761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5,489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農林水産業費については、強い農業・担い手づくり総合支援事業及び震災対策農業水利施設整備事業の実施により、住民一人当たり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112,924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39,481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商工費については、新型コロナウイルス感染症対策事業（雇用維持支援事業、プレミアム商品券発行事業、中小企業等経営支援事業）の実施により、住民一人当たり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24,734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16,712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22,171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教育費については、給食センター整備事業、中学校大規模改修事業及び小中学校ネットワーク環境整備事業等の実施により、住民一人当たり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163,892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93,383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62,669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災害復旧事業費については、令和元年東日本台風災害に係る災害復旧事業の実施により、住民一人当たり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38,837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26,409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年度に認定こども園整備事業を実施し、臨時的な財政需要があったほか、平成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法人住民税及び普通交付税が大幅に減少したため、基金の取崩しを行ったが、令和２年度においては、中期的な見通しのもとに、適切な財源の確保と歳出の精査により、決算剰余金を中心に積み立てるとともに、最小限の取崩しに努めていることから、前年度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実質収支額については、歳入歳出差引額が前年度より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472,444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千円減少したものの、翌年度へ繰り越すべき財源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34,194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千円を除いた実質収支額は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336,743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千円となり、対前年度比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124,601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千円増加した。なお、標準財政規模比では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また、実質単年度収支についても、対前年度比で</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連結実質赤字比率については、すべての会計において黒字となっており、赤字比率はない。</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7114892</v>
      </c>
      <c r="BO4" s="433"/>
      <c r="BP4" s="433"/>
      <c r="BQ4" s="433"/>
      <c r="BR4" s="433"/>
      <c r="BS4" s="433"/>
      <c r="BT4" s="433"/>
      <c r="BU4" s="434"/>
      <c r="BV4" s="432">
        <v>5062804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14.2</v>
      </c>
      <c r="CU4" s="439"/>
      <c r="CV4" s="439"/>
      <c r="CW4" s="439"/>
      <c r="CX4" s="439"/>
      <c r="CY4" s="439"/>
      <c r="CZ4" s="439"/>
      <c r="DA4" s="440"/>
      <c r="DB4" s="438">
        <v>9.5</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6743955</v>
      </c>
      <c r="BO5" s="470"/>
      <c r="BP5" s="470"/>
      <c r="BQ5" s="470"/>
      <c r="BR5" s="470"/>
      <c r="BS5" s="470"/>
      <c r="BT5" s="470"/>
      <c r="BU5" s="471"/>
      <c r="BV5" s="469">
        <v>4219423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87.6</v>
      </c>
      <c r="CU5" s="467"/>
      <c r="CV5" s="467"/>
      <c r="CW5" s="467"/>
      <c r="CX5" s="467"/>
      <c r="CY5" s="467"/>
      <c r="CZ5" s="467"/>
      <c r="DA5" s="468"/>
      <c r="DB5" s="466">
        <v>94.2</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370937</v>
      </c>
      <c r="BO6" s="470"/>
      <c r="BP6" s="470"/>
      <c r="BQ6" s="470"/>
      <c r="BR6" s="470"/>
      <c r="BS6" s="470"/>
      <c r="BT6" s="470"/>
      <c r="BU6" s="471"/>
      <c r="BV6" s="469">
        <v>843381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v>
      </c>
      <c r="CU6" s="507"/>
      <c r="CV6" s="507"/>
      <c r="CW6" s="507"/>
      <c r="CX6" s="507"/>
      <c r="CY6" s="507"/>
      <c r="CZ6" s="507"/>
      <c r="DA6" s="508"/>
      <c r="DB6" s="506">
        <v>97.9</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34194</v>
      </c>
      <c r="BO7" s="470"/>
      <c r="BP7" s="470"/>
      <c r="BQ7" s="470"/>
      <c r="BR7" s="470"/>
      <c r="BS7" s="470"/>
      <c r="BT7" s="470"/>
      <c r="BU7" s="471"/>
      <c r="BV7" s="469">
        <v>631239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2365739</v>
      </c>
      <c r="CU7" s="470"/>
      <c r="CV7" s="470"/>
      <c r="CW7" s="470"/>
      <c r="CX7" s="470"/>
      <c r="CY7" s="470"/>
      <c r="CZ7" s="470"/>
      <c r="DA7" s="471"/>
      <c r="DB7" s="469">
        <v>2232229</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336743</v>
      </c>
      <c r="BO8" s="470"/>
      <c r="BP8" s="470"/>
      <c r="BQ8" s="470"/>
      <c r="BR8" s="470"/>
      <c r="BS8" s="470"/>
      <c r="BT8" s="470"/>
      <c r="BU8" s="471"/>
      <c r="BV8" s="469">
        <v>212142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v>
      </c>
      <c r="CU8" s="510"/>
      <c r="CV8" s="510"/>
      <c r="CW8" s="510"/>
      <c r="CX8" s="510"/>
      <c r="CY8" s="510"/>
      <c r="CZ8" s="510"/>
      <c r="DA8" s="511"/>
      <c r="DB8" s="509">
        <v>0.4</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6392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105</v>
      </c>
      <c r="AV9" s="502"/>
      <c r="AW9" s="502"/>
      <c r="AX9" s="502"/>
      <c r="AY9" s="503" t="s">
        <v>115</v>
      </c>
      <c r="AZ9" s="504"/>
      <c r="BA9" s="504"/>
      <c r="BB9" s="504"/>
      <c r="BC9" s="504"/>
      <c r="BD9" s="504"/>
      <c r="BE9" s="504"/>
      <c r="BF9" s="504"/>
      <c r="BG9" s="504"/>
      <c r="BH9" s="504"/>
      <c r="BI9" s="504"/>
      <c r="BJ9" s="504"/>
      <c r="BK9" s="504"/>
      <c r="BL9" s="504"/>
      <c r="BM9" s="505"/>
      <c r="BN9" s="469">
        <v>124601</v>
      </c>
      <c r="BO9" s="470"/>
      <c r="BP9" s="470"/>
      <c r="BQ9" s="470"/>
      <c r="BR9" s="470"/>
      <c r="BS9" s="470"/>
      <c r="BT9" s="470"/>
      <c r="BU9" s="471"/>
      <c r="BV9" s="469">
        <v>52690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9.8000000000000007</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6777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105</v>
      </c>
      <c r="AV10" s="502"/>
      <c r="AW10" s="502"/>
      <c r="AX10" s="502"/>
      <c r="AY10" s="503" t="s">
        <v>119</v>
      </c>
      <c r="AZ10" s="504"/>
      <c r="BA10" s="504"/>
      <c r="BB10" s="504"/>
      <c r="BC10" s="504"/>
      <c r="BD10" s="504"/>
      <c r="BE10" s="504"/>
      <c r="BF10" s="504"/>
      <c r="BG10" s="504"/>
      <c r="BH10" s="504"/>
      <c r="BI10" s="504"/>
      <c r="BJ10" s="504"/>
      <c r="BK10" s="504"/>
      <c r="BL10" s="504"/>
      <c r="BM10" s="505"/>
      <c r="BN10" s="469">
        <v>109416</v>
      </c>
      <c r="BO10" s="470"/>
      <c r="BP10" s="470"/>
      <c r="BQ10" s="470"/>
      <c r="BR10" s="470"/>
      <c r="BS10" s="470"/>
      <c r="BT10" s="470"/>
      <c r="BU10" s="471"/>
      <c r="BV10" s="469">
        <v>80000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94</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6546</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94</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136</v>
      </c>
      <c r="N13" s="561"/>
      <c r="O13" s="561"/>
      <c r="P13" s="561"/>
      <c r="Q13" s="562"/>
      <c r="R13" s="553">
        <v>6470</v>
      </c>
      <c r="S13" s="554"/>
      <c r="T13" s="554"/>
      <c r="U13" s="554"/>
      <c r="V13" s="555"/>
      <c r="W13" s="485" t="s">
        <v>137</v>
      </c>
      <c r="X13" s="486"/>
      <c r="Y13" s="486"/>
      <c r="Z13" s="486"/>
      <c r="AA13" s="486"/>
      <c r="AB13" s="476"/>
      <c r="AC13" s="520">
        <v>424</v>
      </c>
      <c r="AD13" s="521"/>
      <c r="AE13" s="521"/>
      <c r="AF13" s="521"/>
      <c r="AG13" s="563"/>
      <c r="AH13" s="520">
        <v>688</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234017</v>
      </c>
      <c r="BO13" s="470"/>
      <c r="BP13" s="470"/>
      <c r="BQ13" s="470"/>
      <c r="BR13" s="470"/>
      <c r="BS13" s="470"/>
      <c r="BT13" s="470"/>
      <c r="BU13" s="471"/>
      <c r="BV13" s="469">
        <v>132690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10.8</v>
      </c>
      <c r="CU13" s="467"/>
      <c r="CV13" s="467"/>
      <c r="CW13" s="467"/>
      <c r="CX13" s="467"/>
      <c r="CY13" s="467"/>
      <c r="CZ13" s="467"/>
      <c r="DA13" s="468"/>
      <c r="DB13" s="466">
        <v>11.2</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142</v>
      </c>
      <c r="M14" s="551"/>
      <c r="N14" s="551"/>
      <c r="O14" s="551"/>
      <c r="P14" s="551"/>
      <c r="Q14" s="552"/>
      <c r="R14" s="553">
        <v>6652</v>
      </c>
      <c r="S14" s="554"/>
      <c r="T14" s="554"/>
      <c r="U14" s="554"/>
      <c r="V14" s="555"/>
      <c r="W14" s="459"/>
      <c r="X14" s="460"/>
      <c r="Y14" s="460"/>
      <c r="Z14" s="460"/>
      <c r="AA14" s="460"/>
      <c r="AB14" s="449"/>
      <c r="AC14" s="556">
        <v>12.4</v>
      </c>
      <c r="AD14" s="557"/>
      <c r="AE14" s="557"/>
      <c r="AF14" s="557"/>
      <c r="AG14" s="558"/>
      <c r="AH14" s="556">
        <v>19.3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36.799999999999997</v>
      </c>
      <c r="CU14" s="568"/>
      <c r="CV14" s="568"/>
      <c r="CW14" s="568"/>
      <c r="CX14" s="568"/>
      <c r="CY14" s="568"/>
      <c r="CZ14" s="568"/>
      <c r="DA14" s="569"/>
      <c r="DB14" s="567">
        <v>50.4</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144</v>
      </c>
      <c r="N15" s="561"/>
      <c r="O15" s="561"/>
      <c r="P15" s="561"/>
      <c r="Q15" s="562"/>
      <c r="R15" s="553">
        <v>6571</v>
      </c>
      <c r="S15" s="554"/>
      <c r="T15" s="554"/>
      <c r="U15" s="554"/>
      <c r="V15" s="555"/>
      <c r="W15" s="485" t="s">
        <v>145</v>
      </c>
      <c r="X15" s="486"/>
      <c r="Y15" s="486"/>
      <c r="Z15" s="486"/>
      <c r="AA15" s="486"/>
      <c r="AB15" s="476"/>
      <c r="AC15" s="520">
        <v>1416</v>
      </c>
      <c r="AD15" s="521"/>
      <c r="AE15" s="521"/>
      <c r="AF15" s="521"/>
      <c r="AG15" s="563"/>
      <c r="AH15" s="520">
        <v>1405</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806367</v>
      </c>
      <c r="BO15" s="433"/>
      <c r="BP15" s="433"/>
      <c r="BQ15" s="433"/>
      <c r="BR15" s="433"/>
      <c r="BS15" s="433"/>
      <c r="BT15" s="433"/>
      <c r="BU15" s="434"/>
      <c r="BV15" s="432">
        <v>743577</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41.3</v>
      </c>
      <c r="AD16" s="557"/>
      <c r="AE16" s="557"/>
      <c r="AF16" s="557"/>
      <c r="AG16" s="558"/>
      <c r="AH16" s="556">
        <v>39.5</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2084201</v>
      </c>
      <c r="BO16" s="470"/>
      <c r="BP16" s="470"/>
      <c r="BQ16" s="470"/>
      <c r="BR16" s="470"/>
      <c r="BS16" s="470"/>
      <c r="BT16" s="470"/>
      <c r="BU16" s="471"/>
      <c r="BV16" s="469">
        <v>1959213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1592</v>
      </c>
      <c r="AD17" s="521"/>
      <c r="AE17" s="521"/>
      <c r="AF17" s="521"/>
      <c r="AG17" s="563"/>
      <c r="AH17" s="520">
        <v>1464</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1007866</v>
      </c>
      <c r="BO17" s="470"/>
      <c r="BP17" s="470"/>
      <c r="BQ17" s="470"/>
      <c r="BR17" s="470"/>
      <c r="BS17" s="470"/>
      <c r="BT17" s="470"/>
      <c r="BU17" s="471"/>
      <c r="BV17" s="469">
        <v>933856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46.67</v>
      </c>
      <c r="M18" s="585"/>
      <c r="N18" s="585"/>
      <c r="O18" s="585"/>
      <c r="P18" s="585"/>
      <c r="Q18" s="585"/>
      <c r="R18" s="586"/>
      <c r="S18" s="586"/>
      <c r="T18" s="586"/>
      <c r="U18" s="586"/>
      <c r="V18" s="587"/>
      <c r="W18" s="487"/>
      <c r="X18" s="488"/>
      <c r="Y18" s="488"/>
      <c r="Z18" s="488"/>
      <c r="AA18" s="488"/>
      <c r="AB18" s="479"/>
      <c r="AC18" s="588">
        <v>46.4</v>
      </c>
      <c r="AD18" s="589"/>
      <c r="AE18" s="589"/>
      <c r="AF18" s="589"/>
      <c r="AG18" s="590"/>
      <c r="AH18" s="588">
        <v>41.2</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2030227</v>
      </c>
      <c r="BO18" s="470"/>
      <c r="BP18" s="470"/>
      <c r="BQ18" s="470"/>
      <c r="BR18" s="470"/>
      <c r="BS18" s="470"/>
      <c r="BT18" s="470"/>
      <c r="BU18" s="471"/>
      <c r="BV18" s="469">
        <v>2126299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137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3670962</v>
      </c>
      <c r="BO19" s="470"/>
      <c r="BP19" s="470"/>
      <c r="BQ19" s="470"/>
      <c r="BR19" s="470"/>
      <c r="BS19" s="470"/>
      <c r="BT19" s="470"/>
      <c r="BU19" s="471"/>
      <c r="BV19" s="469">
        <v>3692263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1980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3284827</v>
      </c>
      <c r="BO23" s="470"/>
      <c r="BP23" s="470"/>
      <c r="BQ23" s="470"/>
      <c r="BR23" s="470"/>
      <c r="BS23" s="470"/>
      <c r="BT23" s="470"/>
      <c r="BU23" s="471"/>
      <c r="BV23" s="469">
        <v>3110256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7580</v>
      </c>
      <c r="R24" s="521"/>
      <c r="S24" s="521"/>
      <c r="T24" s="521"/>
      <c r="U24" s="521"/>
      <c r="V24" s="563"/>
      <c r="W24" s="622"/>
      <c r="X24" s="610"/>
      <c r="Y24" s="611"/>
      <c r="Z24" s="519" t="s">
        <v>169</v>
      </c>
      <c r="AA24" s="499"/>
      <c r="AB24" s="499"/>
      <c r="AC24" s="499"/>
      <c r="AD24" s="499"/>
      <c r="AE24" s="499"/>
      <c r="AF24" s="499"/>
      <c r="AG24" s="500"/>
      <c r="AH24" s="520">
        <v>57</v>
      </c>
      <c r="AI24" s="521"/>
      <c r="AJ24" s="521"/>
      <c r="AK24" s="521"/>
      <c r="AL24" s="563"/>
      <c r="AM24" s="520">
        <v>177384</v>
      </c>
      <c r="AN24" s="521"/>
      <c r="AO24" s="521"/>
      <c r="AP24" s="521"/>
      <c r="AQ24" s="521"/>
      <c r="AR24" s="563"/>
      <c r="AS24" s="520">
        <v>3112</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2612841</v>
      </c>
      <c r="BO24" s="470"/>
      <c r="BP24" s="470"/>
      <c r="BQ24" s="470"/>
      <c r="BR24" s="470"/>
      <c r="BS24" s="470"/>
      <c r="BT24" s="470"/>
      <c r="BU24" s="471"/>
      <c r="BV24" s="469">
        <v>2333233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6070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127</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18950</v>
      </c>
      <c r="BO25" s="433"/>
      <c r="BP25" s="433"/>
      <c r="BQ25" s="433"/>
      <c r="BR25" s="433"/>
      <c r="BS25" s="433"/>
      <c r="BT25" s="433"/>
      <c r="BU25" s="434"/>
      <c r="BV25" s="432">
        <v>26405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175</v>
      </c>
      <c r="F26" s="499"/>
      <c r="G26" s="499"/>
      <c r="H26" s="499"/>
      <c r="I26" s="499"/>
      <c r="J26" s="499"/>
      <c r="K26" s="500"/>
      <c r="L26" s="520">
        <v>1</v>
      </c>
      <c r="M26" s="521"/>
      <c r="N26" s="521"/>
      <c r="O26" s="521"/>
      <c r="P26" s="563"/>
      <c r="Q26" s="520">
        <v>5680</v>
      </c>
      <c r="R26" s="521"/>
      <c r="S26" s="521"/>
      <c r="T26" s="521"/>
      <c r="U26" s="521"/>
      <c r="V26" s="563"/>
      <c r="W26" s="622"/>
      <c r="X26" s="610"/>
      <c r="Y26" s="611"/>
      <c r="Z26" s="519" t="s">
        <v>176</v>
      </c>
      <c r="AA26" s="632"/>
      <c r="AB26" s="632"/>
      <c r="AC26" s="632"/>
      <c r="AD26" s="632"/>
      <c r="AE26" s="632"/>
      <c r="AF26" s="632"/>
      <c r="AG26" s="633"/>
      <c r="AH26" s="520" t="s">
        <v>173</v>
      </c>
      <c r="AI26" s="521"/>
      <c r="AJ26" s="521"/>
      <c r="AK26" s="521"/>
      <c r="AL26" s="563"/>
      <c r="AM26" s="520" t="s">
        <v>173</v>
      </c>
      <c r="AN26" s="521"/>
      <c r="AO26" s="521"/>
      <c r="AP26" s="521"/>
      <c r="AQ26" s="521"/>
      <c r="AR26" s="563"/>
      <c r="AS26" s="520" t="s">
        <v>173</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135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178</v>
      </c>
      <c r="F27" s="499"/>
      <c r="G27" s="499"/>
      <c r="H27" s="499"/>
      <c r="I27" s="499"/>
      <c r="J27" s="499"/>
      <c r="K27" s="500"/>
      <c r="L27" s="520">
        <v>1</v>
      </c>
      <c r="M27" s="521"/>
      <c r="N27" s="521"/>
      <c r="O27" s="521"/>
      <c r="P27" s="563"/>
      <c r="Q27" s="520">
        <v>3040</v>
      </c>
      <c r="R27" s="521"/>
      <c r="S27" s="521"/>
      <c r="T27" s="521"/>
      <c r="U27" s="521"/>
      <c r="V27" s="563"/>
      <c r="W27" s="622"/>
      <c r="X27" s="610"/>
      <c r="Y27" s="611"/>
      <c r="Z27" s="519" t="s">
        <v>179</v>
      </c>
      <c r="AA27" s="499"/>
      <c r="AB27" s="499"/>
      <c r="AC27" s="499"/>
      <c r="AD27" s="499"/>
      <c r="AE27" s="499"/>
      <c r="AF27" s="499"/>
      <c r="AG27" s="500"/>
      <c r="AH27" s="520">
        <v>6</v>
      </c>
      <c r="AI27" s="521"/>
      <c r="AJ27" s="521"/>
      <c r="AK27" s="521"/>
      <c r="AL27" s="563"/>
      <c r="AM27" s="520">
        <v>18216</v>
      </c>
      <c r="AN27" s="521"/>
      <c r="AO27" s="521"/>
      <c r="AP27" s="521"/>
      <c r="AQ27" s="521"/>
      <c r="AR27" s="563"/>
      <c r="AS27" s="520">
        <v>3036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101848</v>
      </c>
      <c r="BO27" s="646"/>
      <c r="BP27" s="646"/>
      <c r="BQ27" s="646"/>
      <c r="BR27" s="646"/>
      <c r="BS27" s="646"/>
      <c r="BT27" s="646"/>
      <c r="BU27" s="647"/>
      <c r="BV27" s="645">
        <v>101841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181</v>
      </c>
      <c r="F28" s="499"/>
      <c r="G28" s="499"/>
      <c r="H28" s="499"/>
      <c r="I28" s="499"/>
      <c r="J28" s="499"/>
      <c r="K28" s="500"/>
      <c r="L28" s="520">
        <v>1</v>
      </c>
      <c r="M28" s="521"/>
      <c r="N28" s="521"/>
      <c r="O28" s="521"/>
      <c r="P28" s="563"/>
      <c r="Q28" s="520">
        <v>2390</v>
      </c>
      <c r="R28" s="521"/>
      <c r="S28" s="521"/>
      <c r="T28" s="521"/>
      <c r="U28" s="521"/>
      <c r="V28" s="563"/>
      <c r="W28" s="622"/>
      <c r="X28" s="610"/>
      <c r="Y28" s="611"/>
      <c r="Z28" s="519" t="s">
        <v>182</v>
      </c>
      <c r="AA28" s="499"/>
      <c r="AB28" s="499"/>
      <c r="AC28" s="499"/>
      <c r="AD28" s="499"/>
      <c r="AE28" s="499"/>
      <c r="AF28" s="499"/>
      <c r="AG28" s="500"/>
      <c r="AH28" s="520" t="s">
        <v>173</v>
      </c>
      <c r="AI28" s="521"/>
      <c r="AJ28" s="521"/>
      <c r="AK28" s="521"/>
      <c r="AL28" s="563"/>
      <c r="AM28" s="520" t="s">
        <v>135</v>
      </c>
      <c r="AN28" s="521"/>
      <c r="AO28" s="521"/>
      <c r="AP28" s="521"/>
      <c r="AQ28" s="521"/>
      <c r="AR28" s="563"/>
      <c r="AS28" s="520" t="s">
        <v>173</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682893</v>
      </c>
      <c r="BO28" s="433"/>
      <c r="BP28" s="433"/>
      <c r="BQ28" s="433"/>
      <c r="BR28" s="433"/>
      <c r="BS28" s="433"/>
      <c r="BT28" s="433"/>
      <c r="BU28" s="434"/>
      <c r="BV28" s="432">
        <v>573477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184</v>
      </c>
      <c r="F29" s="499"/>
      <c r="G29" s="499"/>
      <c r="H29" s="499"/>
      <c r="I29" s="499"/>
      <c r="J29" s="499"/>
      <c r="K29" s="500"/>
      <c r="L29" s="520">
        <v>10</v>
      </c>
      <c r="M29" s="521"/>
      <c r="N29" s="521"/>
      <c r="O29" s="521"/>
      <c r="P29" s="563"/>
      <c r="Q29" s="520">
        <v>2230</v>
      </c>
      <c r="R29" s="521"/>
      <c r="S29" s="521"/>
      <c r="T29" s="521"/>
      <c r="U29" s="521"/>
      <c r="V29" s="563"/>
      <c r="W29" s="623"/>
      <c r="X29" s="624"/>
      <c r="Y29" s="625"/>
      <c r="Z29" s="519" t="s">
        <v>185</v>
      </c>
      <c r="AA29" s="499"/>
      <c r="AB29" s="499"/>
      <c r="AC29" s="499"/>
      <c r="AD29" s="499"/>
      <c r="AE29" s="499"/>
      <c r="AF29" s="499"/>
      <c r="AG29" s="500"/>
      <c r="AH29" s="520">
        <v>63</v>
      </c>
      <c r="AI29" s="521"/>
      <c r="AJ29" s="521"/>
      <c r="AK29" s="521"/>
      <c r="AL29" s="563"/>
      <c r="AM29" s="520">
        <v>195600</v>
      </c>
      <c r="AN29" s="521"/>
      <c r="AO29" s="521"/>
      <c r="AP29" s="521"/>
      <c r="AQ29" s="521"/>
      <c r="AR29" s="563"/>
      <c r="AS29" s="520">
        <v>3105</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3010</v>
      </c>
      <c r="BO29" s="470"/>
      <c r="BP29" s="470"/>
      <c r="BQ29" s="470"/>
      <c r="BR29" s="470"/>
      <c r="BS29" s="470"/>
      <c r="BT29" s="470"/>
      <c r="BU29" s="471"/>
      <c r="BV29" s="469">
        <v>3009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99.3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784653</v>
      </c>
      <c r="BO30" s="646"/>
      <c r="BP30" s="646"/>
      <c r="BQ30" s="646"/>
      <c r="BR30" s="646"/>
      <c r="BS30" s="646"/>
      <c r="BT30" s="646"/>
      <c r="BU30" s="647"/>
      <c r="BV30" s="645">
        <v>806867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上水道事業会計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福島県後期高齢者医療広域連合（一般会計）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株式会社こぶしの里</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福島県後期高齢者医療広域連合（後期高齢者医療特別会計）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福島県市町村総合事務組合（一般会計）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福島県市町村総合事務組合（消防補償等特別会計）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福島県市町村総合事務組合（消防賞じゅつ金特別会計）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福島県市町村総合事務組合（非常勤職員公務災害補償特別会計）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福島県市町村総合事務組合（自治会館管理特別会計）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公立岩瀬病院企業団（病院事業会計）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石川地方生活環境施設組合（一般会計）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須賀川地方広域消防組合（一般会計）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DG4va3yWzSOF1b7wdUEHgCiOocf/ptXdyTALrSzjiqTY6FkmOLFWIwNmjBlTTybPKIWZnQ6wd1hC/QkX0vJsRw==" saltValue="C017C5vvxok7VHwRAM97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50" t="s">
        <v>553</v>
      </c>
      <c r="D34" s="1250"/>
      <c r="E34" s="1251"/>
      <c r="F34" s="32">
        <v>18.690000000000001</v>
      </c>
      <c r="G34" s="33">
        <v>19.18</v>
      </c>
      <c r="H34" s="33">
        <v>19.22</v>
      </c>
      <c r="I34" s="33">
        <v>17.899999999999999</v>
      </c>
      <c r="J34" s="34">
        <v>16.600000000000001</v>
      </c>
      <c r="K34" s="22"/>
      <c r="L34" s="22"/>
      <c r="M34" s="22"/>
      <c r="N34" s="22"/>
      <c r="O34" s="22"/>
      <c r="P34" s="22"/>
    </row>
    <row r="35" spans="1:16" ht="39" customHeight="1">
      <c r="A35" s="22"/>
      <c r="B35" s="35"/>
      <c r="C35" s="1244" t="s">
        <v>554</v>
      </c>
      <c r="D35" s="1245"/>
      <c r="E35" s="1246"/>
      <c r="F35" s="36">
        <v>5.96</v>
      </c>
      <c r="G35" s="37">
        <v>5.6</v>
      </c>
      <c r="H35" s="37">
        <v>6.9</v>
      </c>
      <c r="I35" s="37">
        <v>9.5</v>
      </c>
      <c r="J35" s="38">
        <v>14.23</v>
      </c>
      <c r="K35" s="22"/>
      <c r="L35" s="22"/>
      <c r="M35" s="22"/>
      <c r="N35" s="22"/>
      <c r="O35" s="22"/>
      <c r="P35" s="22"/>
    </row>
    <row r="36" spans="1:16" ht="39" customHeight="1">
      <c r="A36" s="22"/>
      <c r="B36" s="35"/>
      <c r="C36" s="1244" t="s">
        <v>555</v>
      </c>
      <c r="D36" s="1245"/>
      <c r="E36" s="1246"/>
      <c r="F36" s="36">
        <v>5.8</v>
      </c>
      <c r="G36" s="37">
        <v>5.44</v>
      </c>
      <c r="H36" s="37">
        <v>3.83</v>
      </c>
      <c r="I36" s="37">
        <v>4.03</v>
      </c>
      <c r="J36" s="38">
        <v>3.84</v>
      </c>
      <c r="K36" s="22"/>
      <c r="L36" s="22"/>
      <c r="M36" s="22"/>
      <c r="N36" s="22"/>
      <c r="O36" s="22"/>
      <c r="P36" s="22"/>
    </row>
    <row r="37" spans="1:16" ht="39" customHeight="1">
      <c r="A37" s="22"/>
      <c r="B37" s="35"/>
      <c r="C37" s="1244" t="s">
        <v>556</v>
      </c>
      <c r="D37" s="1245"/>
      <c r="E37" s="1246"/>
      <c r="F37" s="36">
        <v>1.1599999999999999</v>
      </c>
      <c r="G37" s="37">
        <v>0.64</v>
      </c>
      <c r="H37" s="37">
        <v>0.85</v>
      </c>
      <c r="I37" s="37">
        <v>0.84</v>
      </c>
      <c r="J37" s="38">
        <v>0.37</v>
      </c>
      <c r="K37" s="22"/>
      <c r="L37" s="22"/>
      <c r="M37" s="22"/>
      <c r="N37" s="22"/>
      <c r="O37" s="22"/>
      <c r="P37" s="22"/>
    </row>
    <row r="38" spans="1:16" ht="39" customHeight="1">
      <c r="A38" s="22"/>
      <c r="B38" s="35"/>
      <c r="C38" s="1244" t="s">
        <v>557</v>
      </c>
      <c r="D38" s="1245"/>
      <c r="E38" s="1246"/>
      <c r="F38" s="36">
        <v>0.31</v>
      </c>
      <c r="G38" s="37">
        <v>0.37</v>
      </c>
      <c r="H38" s="37">
        <v>0.32</v>
      </c>
      <c r="I38" s="37">
        <v>0.01</v>
      </c>
      <c r="J38" s="38">
        <v>0.19</v>
      </c>
      <c r="K38" s="22"/>
      <c r="L38" s="22"/>
      <c r="M38" s="22"/>
      <c r="N38" s="22"/>
      <c r="O38" s="22"/>
      <c r="P38" s="22"/>
    </row>
    <row r="39" spans="1:16" ht="39" customHeight="1">
      <c r="A39" s="22"/>
      <c r="B39" s="35"/>
      <c r="C39" s="1244" t="s">
        <v>558</v>
      </c>
      <c r="D39" s="1245"/>
      <c r="E39" s="1246"/>
      <c r="F39" s="36">
        <v>0.01</v>
      </c>
      <c r="G39" s="37">
        <v>0</v>
      </c>
      <c r="H39" s="37">
        <v>0.02</v>
      </c>
      <c r="I39" s="37">
        <v>0.02</v>
      </c>
      <c r="J39" s="38">
        <v>0</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559</v>
      </c>
      <c r="D42" s="1245"/>
      <c r="E42" s="1246"/>
      <c r="F42" s="36" t="s">
        <v>503</v>
      </c>
      <c r="G42" s="37" t="s">
        <v>503</v>
      </c>
      <c r="H42" s="37" t="s">
        <v>503</v>
      </c>
      <c r="I42" s="37" t="s">
        <v>503</v>
      </c>
      <c r="J42" s="38" t="s">
        <v>503</v>
      </c>
      <c r="K42" s="22"/>
      <c r="L42" s="22"/>
      <c r="M42" s="22"/>
      <c r="N42" s="22"/>
      <c r="O42" s="22"/>
      <c r="P42" s="22"/>
    </row>
    <row r="43" spans="1:16" ht="39" customHeight="1" thickBot="1">
      <c r="A43" s="22"/>
      <c r="B43" s="40"/>
      <c r="C43" s="1247" t="s">
        <v>560</v>
      </c>
      <c r="D43" s="1248"/>
      <c r="E43" s="1249"/>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4E0QoAeRrSHExZcMr9FPB9aS0P3gsdTUsvetd3Rz7pJ5VofyK7M5dT2Vggl26p8Tdq6AO5TLvagymbnrusMrg==" saltValue="3si0zcEBo+41+U6IFQA+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9" zoomScaleSheetLayoutView="55" workbookViewId="0">
      <selection activeCell="Q54" sqref="Q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52" t="s">
        <v>11</v>
      </c>
      <c r="C45" s="1253"/>
      <c r="D45" s="58"/>
      <c r="E45" s="1258" t="s">
        <v>12</v>
      </c>
      <c r="F45" s="1258"/>
      <c r="G45" s="1258"/>
      <c r="H45" s="1258"/>
      <c r="I45" s="1258"/>
      <c r="J45" s="1259"/>
      <c r="K45" s="59">
        <v>407</v>
      </c>
      <c r="L45" s="60">
        <v>375</v>
      </c>
      <c r="M45" s="60">
        <v>377</v>
      </c>
      <c r="N45" s="60">
        <v>374</v>
      </c>
      <c r="O45" s="61">
        <v>366</v>
      </c>
      <c r="P45" s="48"/>
      <c r="Q45" s="48"/>
      <c r="R45" s="48"/>
      <c r="S45" s="48"/>
      <c r="T45" s="48"/>
      <c r="U45" s="48"/>
    </row>
    <row r="46" spans="1:21" ht="30.75" customHeight="1">
      <c r="A46" s="48"/>
      <c r="B46" s="1254"/>
      <c r="C46" s="1255"/>
      <c r="D46" s="62"/>
      <c r="E46" s="1260" t="s">
        <v>13</v>
      </c>
      <c r="F46" s="1260"/>
      <c r="G46" s="1260"/>
      <c r="H46" s="1260"/>
      <c r="I46" s="1260"/>
      <c r="J46" s="1261"/>
      <c r="K46" s="63" t="s">
        <v>503</v>
      </c>
      <c r="L46" s="64" t="s">
        <v>503</v>
      </c>
      <c r="M46" s="64" t="s">
        <v>503</v>
      </c>
      <c r="N46" s="64" t="s">
        <v>503</v>
      </c>
      <c r="O46" s="65" t="s">
        <v>503</v>
      </c>
      <c r="P46" s="48"/>
      <c r="Q46" s="48"/>
      <c r="R46" s="48"/>
      <c r="S46" s="48"/>
      <c r="T46" s="48"/>
      <c r="U46" s="48"/>
    </row>
    <row r="47" spans="1:21" ht="30.75" customHeight="1">
      <c r="A47" s="48"/>
      <c r="B47" s="1254"/>
      <c r="C47" s="1255"/>
      <c r="D47" s="62"/>
      <c r="E47" s="1260" t="s">
        <v>14</v>
      </c>
      <c r="F47" s="1260"/>
      <c r="G47" s="1260"/>
      <c r="H47" s="1260"/>
      <c r="I47" s="1260"/>
      <c r="J47" s="1261"/>
      <c r="K47" s="63" t="s">
        <v>503</v>
      </c>
      <c r="L47" s="64" t="s">
        <v>503</v>
      </c>
      <c r="M47" s="64" t="s">
        <v>503</v>
      </c>
      <c r="N47" s="64" t="s">
        <v>503</v>
      </c>
      <c r="O47" s="65" t="s">
        <v>503</v>
      </c>
      <c r="P47" s="48"/>
      <c r="Q47" s="48"/>
      <c r="R47" s="48"/>
      <c r="S47" s="48"/>
      <c r="T47" s="48"/>
      <c r="U47" s="48"/>
    </row>
    <row r="48" spans="1:21" ht="30.75" customHeight="1">
      <c r="A48" s="48"/>
      <c r="B48" s="1254"/>
      <c r="C48" s="1255"/>
      <c r="D48" s="62"/>
      <c r="E48" s="1260" t="s">
        <v>15</v>
      </c>
      <c r="F48" s="1260"/>
      <c r="G48" s="1260"/>
      <c r="H48" s="1260"/>
      <c r="I48" s="1260"/>
      <c r="J48" s="1261"/>
      <c r="K48" s="63">
        <v>119</v>
      </c>
      <c r="L48" s="64">
        <v>149</v>
      </c>
      <c r="M48" s="64">
        <v>154</v>
      </c>
      <c r="N48" s="64">
        <v>155</v>
      </c>
      <c r="O48" s="65">
        <v>87</v>
      </c>
      <c r="P48" s="48"/>
      <c r="Q48" s="48"/>
      <c r="R48" s="48"/>
      <c r="S48" s="48"/>
      <c r="T48" s="48"/>
      <c r="U48" s="48"/>
    </row>
    <row r="49" spans="1:21" ht="30.75" customHeight="1">
      <c r="A49" s="48"/>
      <c r="B49" s="1254"/>
      <c r="C49" s="1255"/>
      <c r="D49" s="62"/>
      <c r="E49" s="1260" t="s">
        <v>16</v>
      </c>
      <c r="F49" s="1260"/>
      <c r="G49" s="1260"/>
      <c r="H49" s="1260"/>
      <c r="I49" s="1260"/>
      <c r="J49" s="1261"/>
      <c r="K49" s="63">
        <v>22</v>
      </c>
      <c r="L49" s="64">
        <v>13</v>
      </c>
      <c r="M49" s="64">
        <v>0</v>
      </c>
      <c r="N49" s="64">
        <v>0</v>
      </c>
      <c r="O49" s="65">
        <v>2</v>
      </c>
      <c r="P49" s="48"/>
      <c r="Q49" s="48"/>
      <c r="R49" s="48"/>
      <c r="S49" s="48"/>
      <c r="T49" s="48"/>
      <c r="U49" s="48"/>
    </row>
    <row r="50" spans="1:21" ht="30.75" customHeight="1">
      <c r="A50" s="48"/>
      <c r="B50" s="1254"/>
      <c r="C50" s="1255"/>
      <c r="D50" s="62"/>
      <c r="E50" s="1260" t="s">
        <v>17</v>
      </c>
      <c r="F50" s="1260"/>
      <c r="G50" s="1260"/>
      <c r="H50" s="1260"/>
      <c r="I50" s="1260"/>
      <c r="J50" s="1261"/>
      <c r="K50" s="63">
        <v>15</v>
      </c>
      <c r="L50" s="64">
        <v>11</v>
      </c>
      <c r="M50" s="64">
        <v>8</v>
      </c>
      <c r="N50" s="64">
        <v>8</v>
      </c>
      <c r="O50" s="65">
        <v>7</v>
      </c>
      <c r="P50" s="48"/>
      <c r="Q50" s="48"/>
      <c r="R50" s="48"/>
      <c r="S50" s="48"/>
      <c r="T50" s="48"/>
      <c r="U50" s="48"/>
    </row>
    <row r="51" spans="1:21" ht="30.75" customHeight="1">
      <c r="A51" s="48"/>
      <c r="B51" s="1256"/>
      <c r="C51" s="1257"/>
      <c r="D51" s="66"/>
      <c r="E51" s="1260" t="s">
        <v>18</v>
      </c>
      <c r="F51" s="1260"/>
      <c r="G51" s="1260"/>
      <c r="H51" s="1260"/>
      <c r="I51" s="1260"/>
      <c r="J51" s="1261"/>
      <c r="K51" s="63" t="s">
        <v>503</v>
      </c>
      <c r="L51" s="64" t="s">
        <v>503</v>
      </c>
      <c r="M51" s="64" t="s">
        <v>503</v>
      </c>
      <c r="N51" s="64" t="s">
        <v>503</v>
      </c>
      <c r="O51" s="65" t="s">
        <v>503</v>
      </c>
      <c r="P51" s="48"/>
      <c r="Q51" s="48"/>
      <c r="R51" s="48"/>
      <c r="S51" s="48"/>
      <c r="T51" s="48"/>
      <c r="U51" s="48"/>
    </row>
    <row r="52" spans="1:21" ht="30.75" customHeight="1">
      <c r="A52" s="48"/>
      <c r="B52" s="1262" t="s">
        <v>19</v>
      </c>
      <c r="C52" s="1263"/>
      <c r="D52" s="66"/>
      <c r="E52" s="1260" t="s">
        <v>20</v>
      </c>
      <c r="F52" s="1260"/>
      <c r="G52" s="1260"/>
      <c r="H52" s="1260"/>
      <c r="I52" s="1260"/>
      <c r="J52" s="1261"/>
      <c r="K52" s="63">
        <v>385</v>
      </c>
      <c r="L52" s="64">
        <v>343</v>
      </c>
      <c r="M52" s="64">
        <v>324</v>
      </c>
      <c r="N52" s="64">
        <v>285</v>
      </c>
      <c r="O52" s="65">
        <v>273</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178</v>
      </c>
      <c r="L53" s="69">
        <v>205</v>
      </c>
      <c r="M53" s="69">
        <v>215</v>
      </c>
      <c r="N53" s="69">
        <v>252</v>
      </c>
      <c r="O53" s="70">
        <v>189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RE5EuPNi70Hc16Ue9QHqqvypsc6yxcBEBd4az527hYWyeQaZEA8qve74K6htIfRg2TFvPU97DCHKooW7ronnA==" saltValue="7L/sVqLqJ5RK/rXsf+td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52" zoomScaleSheetLayoutView="100" workbookViewId="0">
      <selection activeCell="O55" sqref="O5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545</v>
      </c>
      <c r="J40" s="100" t="s">
        <v>546</v>
      </c>
      <c r="K40" s="100" t="s">
        <v>547</v>
      </c>
      <c r="L40" s="100" t="s">
        <v>548</v>
      </c>
      <c r="M40" s="101" t="s">
        <v>549</v>
      </c>
    </row>
    <row r="41" spans="2:13" ht="27.75" customHeight="1">
      <c r="B41" s="1278" t="s">
        <v>30</v>
      </c>
      <c r="C41" s="1279"/>
      <c r="D41" s="102"/>
      <c r="E41" s="1284" t="s">
        <v>31</v>
      </c>
      <c r="F41" s="1284"/>
      <c r="G41" s="1284"/>
      <c r="H41" s="1285"/>
      <c r="I41" s="103">
        <v>3575</v>
      </c>
      <c r="J41" s="104">
        <v>3414</v>
      </c>
      <c r="K41" s="104">
        <v>3217</v>
      </c>
      <c r="L41" s="104">
        <v>3110</v>
      </c>
      <c r="M41" s="105">
        <v>3285</v>
      </c>
    </row>
    <row r="42" spans="2:13" ht="27.75" customHeight="1">
      <c r="B42" s="1280"/>
      <c r="C42" s="1281"/>
      <c r="D42" s="106"/>
      <c r="E42" s="1286" t="s">
        <v>32</v>
      </c>
      <c r="F42" s="1286"/>
      <c r="G42" s="1286"/>
      <c r="H42" s="1287"/>
      <c r="I42" s="107">
        <v>53</v>
      </c>
      <c r="J42" s="108">
        <v>42</v>
      </c>
      <c r="K42" s="108">
        <v>34</v>
      </c>
      <c r="L42" s="108">
        <v>26</v>
      </c>
      <c r="M42" s="109">
        <v>19</v>
      </c>
    </row>
    <row r="43" spans="2:13" ht="27.75" customHeight="1">
      <c r="B43" s="1280"/>
      <c r="C43" s="1281"/>
      <c r="D43" s="106"/>
      <c r="E43" s="1286" t="s">
        <v>33</v>
      </c>
      <c r="F43" s="1286"/>
      <c r="G43" s="1286"/>
      <c r="H43" s="1287"/>
      <c r="I43" s="107">
        <v>1261</v>
      </c>
      <c r="J43" s="108">
        <v>1331</v>
      </c>
      <c r="K43" s="108">
        <v>1467</v>
      </c>
      <c r="L43" s="108">
        <v>1680</v>
      </c>
      <c r="M43" s="109">
        <v>1554</v>
      </c>
    </row>
    <row r="44" spans="2:13" ht="27.75" customHeight="1">
      <c r="B44" s="1280"/>
      <c r="C44" s="1281"/>
      <c r="D44" s="106"/>
      <c r="E44" s="1286" t="s">
        <v>34</v>
      </c>
      <c r="F44" s="1286"/>
      <c r="G44" s="1286"/>
      <c r="H44" s="1287"/>
      <c r="I44" s="107">
        <v>121</v>
      </c>
      <c r="J44" s="108">
        <v>110</v>
      </c>
      <c r="K44" s="108">
        <v>125</v>
      </c>
      <c r="L44" s="108">
        <v>159</v>
      </c>
      <c r="M44" s="109">
        <v>243</v>
      </c>
    </row>
    <row r="45" spans="2:13" ht="27.75" customHeight="1">
      <c r="B45" s="1280"/>
      <c r="C45" s="1281"/>
      <c r="D45" s="106"/>
      <c r="E45" s="1286" t="s">
        <v>35</v>
      </c>
      <c r="F45" s="1286"/>
      <c r="G45" s="1286"/>
      <c r="H45" s="1287"/>
      <c r="I45" s="107">
        <v>554</v>
      </c>
      <c r="J45" s="108">
        <v>511</v>
      </c>
      <c r="K45" s="108">
        <v>500</v>
      </c>
      <c r="L45" s="108">
        <v>521</v>
      </c>
      <c r="M45" s="109">
        <v>507</v>
      </c>
    </row>
    <row r="46" spans="2:13" ht="27.75" customHeight="1">
      <c r="B46" s="1280"/>
      <c r="C46" s="1281"/>
      <c r="D46" s="110"/>
      <c r="E46" s="1286" t="s">
        <v>36</v>
      </c>
      <c r="F46" s="1286"/>
      <c r="G46" s="1286"/>
      <c r="H46" s="1287"/>
      <c r="I46" s="107" t="s">
        <v>503</v>
      </c>
      <c r="J46" s="108" t="s">
        <v>503</v>
      </c>
      <c r="K46" s="108" t="s">
        <v>503</v>
      </c>
      <c r="L46" s="108" t="s">
        <v>503</v>
      </c>
      <c r="M46" s="109" t="s">
        <v>503</v>
      </c>
    </row>
    <row r="47" spans="2:13" ht="27.75" customHeight="1">
      <c r="B47" s="1280"/>
      <c r="C47" s="1281"/>
      <c r="D47" s="111"/>
      <c r="E47" s="1288" t="s">
        <v>37</v>
      </c>
      <c r="F47" s="1289"/>
      <c r="G47" s="1289"/>
      <c r="H47" s="1290"/>
      <c r="I47" s="107" t="s">
        <v>503</v>
      </c>
      <c r="J47" s="108" t="s">
        <v>503</v>
      </c>
      <c r="K47" s="108" t="s">
        <v>503</v>
      </c>
      <c r="L47" s="108" t="s">
        <v>503</v>
      </c>
      <c r="M47" s="109" t="s">
        <v>503</v>
      </c>
    </row>
    <row r="48" spans="2:13" ht="27.75" customHeight="1">
      <c r="B48" s="1280"/>
      <c r="C48" s="1281"/>
      <c r="D48" s="106"/>
      <c r="E48" s="1286" t="s">
        <v>38</v>
      </c>
      <c r="F48" s="1286"/>
      <c r="G48" s="1286"/>
      <c r="H48" s="1287"/>
      <c r="I48" s="107" t="s">
        <v>503</v>
      </c>
      <c r="J48" s="108" t="s">
        <v>503</v>
      </c>
      <c r="K48" s="108" t="s">
        <v>503</v>
      </c>
      <c r="L48" s="108" t="s">
        <v>503</v>
      </c>
      <c r="M48" s="109" t="s">
        <v>503</v>
      </c>
    </row>
    <row r="49" spans="2:13" ht="27.75" customHeight="1">
      <c r="B49" s="1282"/>
      <c r="C49" s="1283"/>
      <c r="D49" s="106"/>
      <c r="E49" s="1286" t="s">
        <v>39</v>
      </c>
      <c r="F49" s="1286"/>
      <c r="G49" s="1286"/>
      <c r="H49" s="1287"/>
      <c r="I49" s="107" t="s">
        <v>503</v>
      </c>
      <c r="J49" s="108" t="s">
        <v>503</v>
      </c>
      <c r="K49" s="108" t="s">
        <v>503</v>
      </c>
      <c r="L49" s="108" t="s">
        <v>503</v>
      </c>
      <c r="M49" s="109" t="s">
        <v>503</v>
      </c>
    </row>
    <row r="50" spans="2:13" ht="27.75" customHeight="1">
      <c r="B50" s="1291" t="s">
        <v>40</v>
      </c>
      <c r="C50" s="1292"/>
      <c r="D50" s="112"/>
      <c r="E50" s="1286" t="s">
        <v>41</v>
      </c>
      <c r="F50" s="1286"/>
      <c r="G50" s="1286"/>
      <c r="H50" s="1287"/>
      <c r="I50" s="107">
        <v>1467</v>
      </c>
      <c r="J50" s="108">
        <v>1631</v>
      </c>
      <c r="K50" s="108">
        <v>1485</v>
      </c>
      <c r="L50" s="108">
        <v>1563</v>
      </c>
      <c r="M50" s="109">
        <v>1649</v>
      </c>
    </row>
    <row r="51" spans="2:13" ht="27.75" customHeight="1">
      <c r="B51" s="1280"/>
      <c r="C51" s="1281"/>
      <c r="D51" s="106"/>
      <c r="E51" s="1286" t="s">
        <v>42</v>
      </c>
      <c r="F51" s="1286"/>
      <c r="G51" s="1286"/>
      <c r="H51" s="1287"/>
      <c r="I51" s="107">
        <v>83</v>
      </c>
      <c r="J51" s="108">
        <v>69</v>
      </c>
      <c r="K51" s="108">
        <v>59</v>
      </c>
      <c r="L51" s="108">
        <v>47</v>
      </c>
      <c r="M51" s="109">
        <v>41</v>
      </c>
    </row>
    <row r="52" spans="2:13" ht="27.75" customHeight="1">
      <c r="B52" s="1282"/>
      <c r="C52" s="1283"/>
      <c r="D52" s="106"/>
      <c r="E52" s="1286" t="s">
        <v>43</v>
      </c>
      <c r="F52" s="1286"/>
      <c r="G52" s="1286"/>
      <c r="H52" s="1287"/>
      <c r="I52" s="107">
        <v>3069</v>
      </c>
      <c r="J52" s="108">
        <v>2913</v>
      </c>
      <c r="K52" s="108">
        <v>2807</v>
      </c>
      <c r="L52" s="108">
        <v>2898</v>
      </c>
      <c r="M52" s="109">
        <v>3143</v>
      </c>
    </row>
    <row r="53" spans="2:13" ht="27.75" customHeight="1" thickBot="1">
      <c r="B53" s="1293" t="s">
        <v>44</v>
      </c>
      <c r="C53" s="1294"/>
      <c r="D53" s="113"/>
      <c r="E53" s="1295" t="s">
        <v>45</v>
      </c>
      <c r="F53" s="1295"/>
      <c r="G53" s="1295"/>
      <c r="H53" s="1296"/>
      <c r="I53" s="114">
        <v>946</v>
      </c>
      <c r="J53" s="115">
        <v>797</v>
      </c>
      <c r="K53" s="115">
        <v>991</v>
      </c>
      <c r="L53" s="115">
        <v>988</v>
      </c>
      <c r="M53" s="116">
        <v>775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hQHi/wwN72jadx72K+v1uQUTsEFlazqdW5czpUDF6O9pnrOV+NTvI29ABLE+UhubZ0+2PqKghGJexLCCWdd5Q==" saltValue="gz0ea83KswzwgWN+PCH9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I64" sqref="I6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547</v>
      </c>
      <c r="G54" s="125" t="s">
        <v>548</v>
      </c>
      <c r="H54" s="126" t="s">
        <v>549</v>
      </c>
    </row>
    <row r="55" spans="2:8" ht="52.5" customHeight="1">
      <c r="B55" s="127"/>
      <c r="C55" s="1305" t="s">
        <v>48</v>
      </c>
      <c r="D55" s="1305"/>
      <c r="E55" s="1306"/>
      <c r="F55" s="128">
        <v>493</v>
      </c>
      <c r="G55" s="128">
        <v>573</v>
      </c>
      <c r="H55" s="129">
        <v>683</v>
      </c>
    </row>
    <row r="56" spans="2:8" ht="52.5" customHeight="1">
      <c r="B56" s="130"/>
      <c r="C56" s="1307" t="s">
        <v>49</v>
      </c>
      <c r="D56" s="1307"/>
      <c r="E56" s="1308"/>
      <c r="F56" s="131">
        <v>3</v>
      </c>
      <c r="G56" s="131">
        <v>3</v>
      </c>
      <c r="H56" s="132">
        <v>3</v>
      </c>
    </row>
    <row r="57" spans="2:8" ht="53.25" customHeight="1">
      <c r="B57" s="130"/>
      <c r="C57" s="1309" t="s">
        <v>50</v>
      </c>
      <c r="D57" s="1309"/>
      <c r="E57" s="1310"/>
      <c r="F57" s="133">
        <v>805</v>
      </c>
      <c r="G57" s="133">
        <v>807</v>
      </c>
      <c r="H57" s="134">
        <v>785</v>
      </c>
    </row>
    <row r="58" spans="2:8" ht="45.75" customHeight="1">
      <c r="B58" s="135"/>
      <c r="C58" s="1297" t="s">
        <v>581</v>
      </c>
      <c r="D58" s="1298"/>
      <c r="E58" s="1299"/>
      <c r="F58" s="136">
        <v>343</v>
      </c>
      <c r="G58" s="136">
        <v>368</v>
      </c>
      <c r="H58" s="137">
        <v>394</v>
      </c>
    </row>
    <row r="59" spans="2:8" ht="45.75" customHeight="1">
      <c r="B59" s="135"/>
      <c r="C59" s="1297" t="s">
        <v>582</v>
      </c>
      <c r="D59" s="1298"/>
      <c r="E59" s="1299"/>
      <c r="F59" s="136">
        <v>77</v>
      </c>
      <c r="G59" s="136">
        <v>163</v>
      </c>
      <c r="H59" s="137">
        <v>148</v>
      </c>
    </row>
    <row r="60" spans="2:8" ht="45.75" customHeight="1">
      <c r="B60" s="135"/>
      <c r="C60" s="1297" t="s">
        <v>583</v>
      </c>
      <c r="D60" s="1298"/>
      <c r="E60" s="1299"/>
      <c r="F60" s="136">
        <v>108</v>
      </c>
      <c r="G60" s="136">
        <v>108</v>
      </c>
      <c r="H60" s="137">
        <v>108</v>
      </c>
    </row>
    <row r="61" spans="2:8" ht="45.75" customHeight="1">
      <c r="B61" s="135"/>
      <c r="C61" s="1297" t="s">
        <v>584</v>
      </c>
      <c r="D61" s="1298"/>
      <c r="E61" s="1299"/>
      <c r="F61" s="136">
        <v>180</v>
      </c>
      <c r="G61" s="136">
        <v>56</v>
      </c>
      <c r="H61" s="137">
        <v>46</v>
      </c>
    </row>
    <row r="62" spans="2:8" ht="45.75" customHeight="1" thickBot="1">
      <c r="B62" s="138"/>
      <c r="C62" s="1300" t="s">
        <v>585</v>
      </c>
      <c r="D62" s="1301"/>
      <c r="E62" s="1302"/>
      <c r="F62" s="139">
        <v>43</v>
      </c>
      <c r="G62" s="139">
        <v>43</v>
      </c>
      <c r="H62" s="140">
        <v>43</v>
      </c>
    </row>
    <row r="63" spans="2:8" ht="52.5" customHeight="1" thickBot="1">
      <c r="B63" s="141"/>
      <c r="C63" s="1303" t="s">
        <v>51</v>
      </c>
      <c r="D63" s="1303"/>
      <c r="E63" s="1304"/>
      <c r="F63" s="142">
        <v>1302</v>
      </c>
      <c r="G63" s="142">
        <v>1383</v>
      </c>
      <c r="H63" s="143">
        <v>1471</v>
      </c>
    </row>
    <row r="64" spans="2:8" ht="15" customHeight="1"/>
  </sheetData>
  <sheetProtection algorithmName="SHA-512" hashValue="yk/fj1BhJIXCrsdVWlAcxeJeMt4NY8glryW8+qTKnyUVJW8OzWU4DvvamodHMSTp3Sk0Ll9r+sM4H1vKV6L3+A==" saltValue="mJtjYZnEtktly90ePaum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589</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590</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545</v>
      </c>
      <c r="BQ50" s="1316"/>
      <c r="BR50" s="1316"/>
      <c r="BS50" s="1316"/>
      <c r="BT50" s="1316"/>
      <c r="BU50" s="1316"/>
      <c r="BV50" s="1316"/>
      <c r="BW50" s="1316"/>
      <c r="BX50" s="1316" t="s">
        <v>546</v>
      </c>
      <c r="BY50" s="1316"/>
      <c r="BZ50" s="1316"/>
      <c r="CA50" s="1316"/>
      <c r="CB50" s="1316"/>
      <c r="CC50" s="1316"/>
      <c r="CD50" s="1316"/>
      <c r="CE50" s="1316"/>
      <c r="CF50" s="1316" t="s">
        <v>547</v>
      </c>
      <c r="CG50" s="1316"/>
      <c r="CH50" s="1316"/>
      <c r="CI50" s="1316"/>
      <c r="CJ50" s="1316"/>
      <c r="CK50" s="1316"/>
      <c r="CL50" s="1316"/>
      <c r="CM50" s="1316"/>
      <c r="CN50" s="1316" t="s">
        <v>548</v>
      </c>
      <c r="CO50" s="1316"/>
      <c r="CP50" s="1316"/>
      <c r="CQ50" s="1316"/>
      <c r="CR50" s="1316"/>
      <c r="CS50" s="1316"/>
      <c r="CT50" s="1316"/>
      <c r="CU50" s="1316"/>
      <c r="CV50" s="1316" t="s">
        <v>549</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591</v>
      </c>
      <c r="AO51" s="1314"/>
      <c r="AP51" s="1314"/>
      <c r="AQ51" s="1314"/>
      <c r="AR51" s="1314"/>
      <c r="AS51" s="1314"/>
      <c r="AT51" s="1314"/>
      <c r="AU51" s="1314"/>
      <c r="AV51" s="1314"/>
      <c r="AW51" s="1314"/>
      <c r="AX51" s="1314"/>
      <c r="AY51" s="1314"/>
      <c r="AZ51" s="1314"/>
      <c r="BA51" s="1314"/>
      <c r="BB51" s="1314" t="s">
        <v>592</v>
      </c>
      <c r="BC51" s="1314"/>
      <c r="BD51" s="1314"/>
      <c r="BE51" s="1314"/>
      <c r="BF51" s="1314"/>
      <c r="BG51" s="1314"/>
      <c r="BH51" s="1314"/>
      <c r="BI51" s="1314"/>
      <c r="BJ51" s="1314"/>
      <c r="BK51" s="1314"/>
      <c r="BL51" s="1314"/>
      <c r="BM51" s="1314"/>
      <c r="BN51" s="1314"/>
      <c r="BO51" s="1314"/>
      <c r="BP51" s="1311">
        <v>45.8</v>
      </c>
      <c r="BQ51" s="1311"/>
      <c r="BR51" s="1311"/>
      <c r="BS51" s="1311"/>
      <c r="BT51" s="1311"/>
      <c r="BU51" s="1311"/>
      <c r="BV51" s="1311"/>
      <c r="BW51" s="1311"/>
      <c r="BX51" s="1311">
        <v>39.799999999999997</v>
      </c>
      <c r="BY51" s="1311"/>
      <c r="BZ51" s="1311"/>
      <c r="CA51" s="1311"/>
      <c r="CB51" s="1311"/>
      <c r="CC51" s="1311"/>
      <c r="CD51" s="1311"/>
      <c r="CE51" s="1311"/>
      <c r="CF51" s="1311">
        <v>49.3</v>
      </c>
      <c r="CG51" s="1311"/>
      <c r="CH51" s="1311"/>
      <c r="CI51" s="1311"/>
      <c r="CJ51" s="1311"/>
      <c r="CK51" s="1311"/>
      <c r="CL51" s="1311"/>
      <c r="CM51" s="1311"/>
      <c r="CN51" s="1311">
        <v>50.4</v>
      </c>
      <c r="CO51" s="1311"/>
      <c r="CP51" s="1311"/>
      <c r="CQ51" s="1311"/>
      <c r="CR51" s="1311"/>
      <c r="CS51" s="1311"/>
      <c r="CT51" s="1311"/>
      <c r="CU51" s="1311"/>
      <c r="CV51" s="1311">
        <v>36.799999999999997</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593</v>
      </c>
      <c r="BC53" s="1314"/>
      <c r="BD53" s="1314"/>
      <c r="BE53" s="1314"/>
      <c r="BF53" s="1314"/>
      <c r="BG53" s="1314"/>
      <c r="BH53" s="1314"/>
      <c r="BI53" s="1314"/>
      <c r="BJ53" s="1314"/>
      <c r="BK53" s="1314"/>
      <c r="BL53" s="1314"/>
      <c r="BM53" s="1314"/>
      <c r="BN53" s="1314"/>
      <c r="BO53" s="1314"/>
      <c r="BP53" s="1311">
        <v>61</v>
      </c>
      <c r="BQ53" s="1311"/>
      <c r="BR53" s="1311"/>
      <c r="BS53" s="1311"/>
      <c r="BT53" s="1311"/>
      <c r="BU53" s="1311"/>
      <c r="BV53" s="1311"/>
      <c r="BW53" s="1311"/>
      <c r="BX53" s="1311">
        <v>61.5</v>
      </c>
      <c r="BY53" s="1311"/>
      <c r="BZ53" s="1311"/>
      <c r="CA53" s="1311"/>
      <c r="CB53" s="1311"/>
      <c r="CC53" s="1311"/>
      <c r="CD53" s="1311"/>
      <c r="CE53" s="1311"/>
      <c r="CF53" s="1311">
        <v>62.3</v>
      </c>
      <c r="CG53" s="1311"/>
      <c r="CH53" s="1311"/>
      <c r="CI53" s="1311"/>
      <c r="CJ53" s="1311"/>
      <c r="CK53" s="1311"/>
      <c r="CL53" s="1311"/>
      <c r="CM53" s="1311"/>
      <c r="CN53" s="1311">
        <v>67</v>
      </c>
      <c r="CO53" s="1311"/>
      <c r="CP53" s="1311"/>
      <c r="CQ53" s="1311"/>
      <c r="CR53" s="1311"/>
      <c r="CS53" s="1311"/>
      <c r="CT53" s="1311"/>
      <c r="CU53" s="1311"/>
      <c r="CV53" s="1311">
        <v>64.3</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594</v>
      </c>
      <c r="AO55" s="1316"/>
      <c r="AP55" s="1316"/>
      <c r="AQ55" s="1316"/>
      <c r="AR55" s="1316"/>
      <c r="AS55" s="1316"/>
      <c r="AT55" s="1316"/>
      <c r="AU55" s="1316"/>
      <c r="AV55" s="1316"/>
      <c r="AW55" s="1316"/>
      <c r="AX55" s="1316"/>
      <c r="AY55" s="1316"/>
      <c r="AZ55" s="1316"/>
      <c r="BA55" s="1316"/>
      <c r="BB55" s="1314" t="s">
        <v>595</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596</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11">
        <v>60.1</v>
      </c>
      <c r="CG57" s="1311"/>
      <c r="CH57" s="1311"/>
      <c r="CI57" s="1311"/>
      <c r="CJ57" s="1311"/>
      <c r="CK57" s="1311"/>
      <c r="CL57" s="1311"/>
      <c r="CM57" s="1311"/>
      <c r="CN57" s="1311">
        <v>61.6</v>
      </c>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597</v>
      </c>
    </row>
    <row r="64" spans="1:109">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598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590</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545</v>
      </c>
      <c r="BQ72" s="1316"/>
      <c r="BR72" s="1316"/>
      <c r="BS72" s="1316"/>
      <c r="BT72" s="1316"/>
      <c r="BU72" s="1316"/>
      <c r="BV72" s="1316"/>
      <c r="BW72" s="1316"/>
      <c r="BX72" s="1316" t="s">
        <v>546</v>
      </c>
      <c r="BY72" s="1316"/>
      <c r="BZ72" s="1316"/>
      <c r="CA72" s="1316"/>
      <c r="CB72" s="1316"/>
      <c r="CC72" s="1316"/>
      <c r="CD72" s="1316"/>
      <c r="CE72" s="1316"/>
      <c r="CF72" s="1316" t="s">
        <v>547</v>
      </c>
      <c r="CG72" s="1316"/>
      <c r="CH72" s="1316"/>
      <c r="CI72" s="1316"/>
      <c r="CJ72" s="1316"/>
      <c r="CK72" s="1316"/>
      <c r="CL72" s="1316"/>
      <c r="CM72" s="1316"/>
      <c r="CN72" s="1316" t="s">
        <v>548</v>
      </c>
      <c r="CO72" s="1316"/>
      <c r="CP72" s="1316"/>
      <c r="CQ72" s="1316"/>
      <c r="CR72" s="1316"/>
      <c r="CS72" s="1316"/>
      <c r="CT72" s="1316"/>
      <c r="CU72" s="1316"/>
      <c r="CV72" s="1316" t="s">
        <v>549</v>
      </c>
      <c r="CW72" s="1316"/>
      <c r="CX72" s="1316"/>
      <c r="CY72" s="1316"/>
      <c r="CZ72" s="1316"/>
      <c r="DA72" s="1316"/>
      <c r="DB72" s="1316"/>
      <c r="DC72" s="1316"/>
    </row>
    <row r="73" spans="2:107">
      <c r="B73" s="397"/>
      <c r="G73" s="1319"/>
      <c r="H73" s="1319"/>
      <c r="I73" s="1319"/>
      <c r="J73" s="1319"/>
      <c r="K73" s="1315"/>
      <c r="L73" s="1315"/>
      <c r="M73" s="1315"/>
      <c r="N73" s="1315"/>
      <c r="AM73" s="406"/>
      <c r="AN73" s="1314" t="s">
        <v>591</v>
      </c>
      <c r="AO73" s="1314"/>
      <c r="AP73" s="1314"/>
      <c r="AQ73" s="1314"/>
      <c r="AR73" s="1314"/>
      <c r="AS73" s="1314"/>
      <c r="AT73" s="1314"/>
      <c r="AU73" s="1314"/>
      <c r="AV73" s="1314"/>
      <c r="AW73" s="1314"/>
      <c r="AX73" s="1314"/>
      <c r="AY73" s="1314"/>
      <c r="AZ73" s="1314"/>
      <c r="BA73" s="1314"/>
      <c r="BB73" s="1314" t="s">
        <v>592</v>
      </c>
      <c r="BC73" s="1314"/>
      <c r="BD73" s="1314"/>
      <c r="BE73" s="1314"/>
      <c r="BF73" s="1314"/>
      <c r="BG73" s="1314"/>
      <c r="BH73" s="1314"/>
      <c r="BI73" s="1314"/>
      <c r="BJ73" s="1314"/>
      <c r="BK73" s="1314"/>
      <c r="BL73" s="1314"/>
      <c r="BM73" s="1314"/>
      <c r="BN73" s="1314"/>
      <c r="BO73" s="1314"/>
      <c r="BP73" s="1311">
        <v>45.8</v>
      </c>
      <c r="BQ73" s="1311"/>
      <c r="BR73" s="1311"/>
      <c r="BS73" s="1311"/>
      <c r="BT73" s="1311"/>
      <c r="BU73" s="1311"/>
      <c r="BV73" s="1311"/>
      <c r="BW73" s="1311"/>
      <c r="BX73" s="1311">
        <v>39.799999999999997</v>
      </c>
      <c r="BY73" s="1311"/>
      <c r="BZ73" s="1311"/>
      <c r="CA73" s="1311"/>
      <c r="CB73" s="1311"/>
      <c r="CC73" s="1311"/>
      <c r="CD73" s="1311"/>
      <c r="CE73" s="1311"/>
      <c r="CF73" s="1311">
        <v>49.3</v>
      </c>
      <c r="CG73" s="1311"/>
      <c r="CH73" s="1311"/>
      <c r="CI73" s="1311"/>
      <c r="CJ73" s="1311"/>
      <c r="CK73" s="1311"/>
      <c r="CL73" s="1311"/>
      <c r="CM73" s="1311"/>
      <c r="CN73" s="1311">
        <v>50.4</v>
      </c>
      <c r="CO73" s="1311"/>
      <c r="CP73" s="1311"/>
      <c r="CQ73" s="1311"/>
      <c r="CR73" s="1311"/>
      <c r="CS73" s="1311"/>
      <c r="CT73" s="1311"/>
      <c r="CU73" s="1311"/>
      <c r="CV73" s="1311">
        <v>36.799999999999997</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1">
        <v>8.1999999999999993</v>
      </c>
      <c r="BQ75" s="1311"/>
      <c r="BR75" s="1311"/>
      <c r="BS75" s="1311"/>
      <c r="BT75" s="1311"/>
      <c r="BU75" s="1311"/>
      <c r="BV75" s="1311"/>
      <c r="BW75" s="1311"/>
      <c r="BX75" s="1311">
        <v>8.6999999999999993</v>
      </c>
      <c r="BY75" s="1311"/>
      <c r="BZ75" s="1311"/>
      <c r="CA75" s="1311"/>
      <c r="CB75" s="1311"/>
      <c r="CC75" s="1311"/>
      <c r="CD75" s="1311"/>
      <c r="CE75" s="1311"/>
      <c r="CF75" s="1311">
        <v>9.8000000000000007</v>
      </c>
      <c r="CG75" s="1311"/>
      <c r="CH75" s="1311"/>
      <c r="CI75" s="1311"/>
      <c r="CJ75" s="1311"/>
      <c r="CK75" s="1311"/>
      <c r="CL75" s="1311"/>
      <c r="CM75" s="1311"/>
      <c r="CN75" s="1311">
        <v>11.2</v>
      </c>
      <c r="CO75" s="1311"/>
      <c r="CP75" s="1311"/>
      <c r="CQ75" s="1311"/>
      <c r="CR75" s="1311"/>
      <c r="CS75" s="1311"/>
      <c r="CT75" s="1311"/>
      <c r="CU75" s="1311"/>
      <c r="CV75" s="1311">
        <v>10.8</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600</v>
      </c>
      <c r="AO77" s="1316"/>
      <c r="AP77" s="1316"/>
      <c r="AQ77" s="1316"/>
      <c r="AR77" s="1316"/>
      <c r="AS77" s="1316"/>
      <c r="AT77" s="1316"/>
      <c r="AU77" s="1316"/>
      <c r="AV77" s="1316"/>
      <c r="AW77" s="1316"/>
      <c r="AX77" s="1316"/>
      <c r="AY77" s="1316"/>
      <c r="AZ77" s="1316"/>
      <c r="BA77" s="1316"/>
      <c r="BB77" s="1314" t="s">
        <v>592</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599</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BIQE/mIP05P9JBiS7G21xlefKwHNIZY0JRCZZTf87JCDshK45TwaCWOk952bHF1QTi8Vf741fBPV+VgB+0WkrQ==" saltValue="7rQmRV9M4zv6pEHvwxed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601</v>
      </c>
    </row>
  </sheetData>
  <sheetProtection algorithmName="SHA-512" hashValue="ZxaHIci4VQHo4TuR76+J0wFYhEB4GY194JkC/KiNczvafIoUWCYUkwaPYUddMUnYpZ74vP6LIlUL9dWEc/OBLg==" saltValue="2T7BVg+GvlLPHzlRUTlj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Y113" sqref="AY113"/>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492</v>
      </c>
    </row>
  </sheetData>
  <sheetProtection algorithmName="SHA-512" hashValue="C7fBzmWWHuJc2a30XFk+ExzTDuSuvWbEQIYZxgiglRaWRzVVt5G1yOk5inSt9mle4Rwn72Y5WlOAJLXJwYsP7A==" saltValue="Vwuk0NNGx3u8ocx7iaeF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542</v>
      </c>
      <c r="G2" s="157"/>
      <c r="H2" s="158"/>
    </row>
    <row r="3" spans="1:8">
      <c r="A3" s="154" t="s">
        <v>535</v>
      </c>
      <c r="B3" s="159"/>
      <c r="C3" s="160"/>
      <c r="D3" s="161">
        <v>47665</v>
      </c>
      <c r="E3" s="162"/>
      <c r="F3" s="163">
        <v>168868</v>
      </c>
      <c r="G3" s="164"/>
      <c r="H3" s="165"/>
    </row>
    <row r="4" spans="1:8">
      <c r="A4" s="166"/>
      <c r="B4" s="167"/>
      <c r="C4" s="168"/>
      <c r="D4" s="169">
        <v>38220</v>
      </c>
      <c r="E4" s="170"/>
      <c r="F4" s="171">
        <v>79360</v>
      </c>
      <c r="G4" s="172"/>
      <c r="H4" s="173"/>
    </row>
    <row r="5" spans="1:8">
      <c r="A5" s="154" t="s">
        <v>537</v>
      </c>
      <c r="B5" s="159"/>
      <c r="C5" s="160"/>
      <c r="D5" s="161">
        <v>59417</v>
      </c>
      <c r="E5" s="162"/>
      <c r="F5" s="163">
        <v>202870</v>
      </c>
      <c r="G5" s="164"/>
      <c r="H5" s="165"/>
    </row>
    <row r="6" spans="1:8">
      <c r="A6" s="166"/>
      <c r="B6" s="167"/>
      <c r="C6" s="168"/>
      <c r="D6" s="169">
        <v>19068</v>
      </c>
      <c r="E6" s="170"/>
      <c r="F6" s="171">
        <v>79735</v>
      </c>
      <c r="G6" s="172"/>
      <c r="H6" s="173"/>
    </row>
    <row r="7" spans="1:8">
      <c r="A7" s="154" t="s">
        <v>538</v>
      </c>
      <c r="B7" s="159"/>
      <c r="C7" s="160"/>
      <c r="D7" s="161">
        <v>37793</v>
      </c>
      <c r="E7" s="162"/>
      <c r="F7" s="163">
        <v>167497</v>
      </c>
      <c r="G7" s="164"/>
      <c r="H7" s="165"/>
    </row>
    <row r="8" spans="1:8">
      <c r="A8" s="166"/>
      <c r="B8" s="167"/>
      <c r="C8" s="168"/>
      <c r="D8" s="169">
        <v>17097</v>
      </c>
      <c r="E8" s="170"/>
      <c r="F8" s="171">
        <v>82571</v>
      </c>
      <c r="G8" s="172"/>
      <c r="H8" s="173"/>
    </row>
    <row r="9" spans="1:8">
      <c r="A9" s="154" t="s">
        <v>539</v>
      </c>
      <c r="B9" s="159"/>
      <c r="C9" s="160"/>
      <c r="D9" s="161">
        <v>66394</v>
      </c>
      <c r="E9" s="162"/>
      <c r="F9" s="163">
        <v>190274</v>
      </c>
      <c r="G9" s="164"/>
      <c r="H9" s="165"/>
    </row>
    <row r="10" spans="1:8">
      <c r="A10" s="166"/>
      <c r="B10" s="167"/>
      <c r="C10" s="168"/>
      <c r="D10" s="169">
        <v>34151</v>
      </c>
      <c r="E10" s="170"/>
      <c r="F10" s="171">
        <v>88584</v>
      </c>
      <c r="G10" s="172"/>
      <c r="H10" s="173"/>
    </row>
    <row r="11" spans="1:8">
      <c r="A11" s="154" t="s">
        <v>540</v>
      </c>
      <c r="B11" s="159"/>
      <c r="C11" s="160"/>
      <c r="D11" s="161">
        <v>218031</v>
      </c>
      <c r="E11" s="162"/>
      <c r="F11" s="163">
        <v>200194</v>
      </c>
      <c r="G11" s="164"/>
      <c r="H11" s="165"/>
    </row>
    <row r="12" spans="1:8">
      <c r="A12" s="166"/>
      <c r="B12" s="167"/>
      <c r="C12" s="174"/>
      <c r="D12" s="169">
        <v>85916</v>
      </c>
      <c r="E12" s="170"/>
      <c r="F12" s="171">
        <v>106422</v>
      </c>
      <c r="G12" s="172"/>
      <c r="H12" s="173"/>
    </row>
    <row r="13" spans="1:8">
      <c r="A13" s="154"/>
      <c r="B13" s="159"/>
      <c r="C13" s="175"/>
      <c r="D13" s="176">
        <v>85860</v>
      </c>
      <c r="E13" s="177"/>
      <c r="F13" s="178">
        <v>185941</v>
      </c>
      <c r="G13" s="179"/>
      <c r="H13" s="165"/>
    </row>
    <row r="14" spans="1:8">
      <c r="A14" s="166"/>
      <c r="B14" s="167"/>
      <c r="C14" s="168"/>
      <c r="D14" s="169">
        <v>38890</v>
      </c>
      <c r="E14" s="170"/>
      <c r="F14" s="171">
        <v>87334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5.95</v>
      </c>
      <c r="C19" s="180">
        <f>ROUND(VALUE(SUBSTITUTE(実質収支比率等に係る経年分析!G$48,"▲","-")),2)</f>
        <v>5.6</v>
      </c>
      <c r="D19" s="180">
        <f>ROUND(VALUE(SUBSTITUTE(実質収支比率等に係る経年分析!H$48,"▲","-")),2)</f>
        <v>6.9</v>
      </c>
      <c r="E19" s="180">
        <f>ROUND(VALUE(SUBSTITUTE(実質収支比率等に係る経年分析!I$48,"▲","-")),2)</f>
        <v>9.5</v>
      </c>
      <c r="F19" s="180">
        <f>ROUND(VALUE(SUBSTITUTE(実質収支比率等に係る経年分析!J$48,"▲","-")),2)</f>
        <v>14.23</v>
      </c>
    </row>
    <row r="20" spans="1:11">
      <c r="A20" s="180" t="s">
        <v>55</v>
      </c>
      <c r="B20" s="180">
        <f>ROUND(VALUE(SUBSTITUTE(実質収支比率等に係る経年分析!F$47,"▲","-")),2)</f>
        <v>26.86</v>
      </c>
      <c r="C20" s="180">
        <f>ROUND(VALUE(SUBSTITUTE(実質収支比率等に係る経年分析!G$47,"▲","-")),2)</f>
        <v>28.21</v>
      </c>
      <c r="D20" s="180">
        <f>ROUND(VALUE(SUBSTITUTE(実質収支比率等に係る経年分析!H$47,"▲","-")),2)</f>
        <v>21.35</v>
      </c>
      <c r="E20" s="180">
        <f>ROUND(VALUE(SUBSTITUTE(実質収支比率等に係る経年分析!I$47,"▲","-")),2)</f>
        <v>25.69</v>
      </c>
      <c r="F20" s="180">
        <f>ROUND(VALUE(SUBSTITUTE(実質収支比率等に係る経年分析!J$47,"▲","-")),2)</f>
        <v>28.87</v>
      </c>
    </row>
    <row r="21" spans="1:11">
      <c r="A21" s="180" t="s">
        <v>56</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-0.45</v>
      </c>
      <c r="D21" s="180">
        <f>IF(ISNUMBER(VALUE(SUBSTITUTE(実質収支比率等に係る経年分析!H$49,"▲","-"))),ROUND(VALUE(SUBSTITUTE(実質収支比率等に係る経年分析!H$49,"▲","-")),2),NA())</f>
        <v>-5.79</v>
      </c>
      <c r="E21" s="180">
        <f>IF(ISNUMBER(VALUE(SUBSTITUTE(実質収支比率等に係る経年分析!I$49,"▲","-"))),ROUND(VALUE(SUBSTITUTE(実質収支比率等に係る経年分析!I$49,"▲","-")),2),NA())</f>
        <v>5.94</v>
      </c>
      <c r="F21" s="180">
        <f>IF(ISNUMBER(VALUE(SUBSTITUTE(実質収支比率等に係る経年分析!J$49,"▲","-"))),ROUND(VALUE(SUBSTITUTE(実質収支比率等に係る経年分析!J$49,"▲","-")),2),NA())</f>
        <v>9.89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1.1599999999999999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14.23</v>
      </c>
    </row>
    <row r="36" spans="1:16">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18.690000000000001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17.899999999999999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16.600000000000001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385</v>
      </c>
      <c r="E42" s="182"/>
      <c r="F42" s="182"/>
      <c r="G42" s="182">
        <f>'実質公債費比率（分子）の構造'!L$52</f>
        <v>343</v>
      </c>
      <c r="H42" s="182"/>
      <c r="I42" s="182"/>
      <c r="J42" s="182">
        <f>'実質公債費比率（分子）の構造'!M$52</f>
        <v>324</v>
      </c>
      <c r="K42" s="182"/>
      <c r="L42" s="182"/>
      <c r="M42" s="182">
        <f>'実質公債費比率（分子）の構造'!N$52</f>
        <v>285</v>
      </c>
      <c r="N42" s="182"/>
      <c r="O42" s="182"/>
      <c r="P42" s="182">
        <f>'実質公債費比率（分子）の構造'!O$52</f>
        <v>273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15</v>
      </c>
      <c r="C44" s="182"/>
      <c r="D44" s="182"/>
      <c r="E44" s="182">
        <f>'実質公債費比率（分子）の構造'!L$50</f>
        <v>11</v>
      </c>
      <c r="F44" s="182"/>
      <c r="G44" s="182"/>
      <c r="H44" s="182">
        <f>'実質公債費比率（分子）の構造'!M$50</f>
        <v>8</v>
      </c>
      <c r="I44" s="182"/>
      <c r="J44" s="182"/>
      <c r="K44" s="182">
        <f>'実質公債費比率（分子）の構造'!N$50</f>
        <v>8</v>
      </c>
      <c r="L44" s="182"/>
      <c r="M44" s="182"/>
      <c r="N44" s="182">
        <f>'実質公債費比率（分子）の構造'!O$50</f>
        <v>7</v>
      </c>
      <c r="O44" s="182"/>
      <c r="P44" s="182"/>
    </row>
    <row r="45" spans="1:16">
      <c r="A45" s="182" t="s">
        <v>66</v>
      </c>
      <c r="B45" s="182">
        <f>'実質公債費比率（分子）の構造'!K$49</f>
        <v>22</v>
      </c>
      <c r="C45" s="182"/>
      <c r="D45" s="182"/>
      <c r="E45" s="182">
        <f>'実質公債費比率（分子）の構造'!L$49</f>
        <v>13</v>
      </c>
      <c r="F45" s="182"/>
      <c r="G45" s="182"/>
      <c r="H45" s="182">
        <f>'実質公債費比率（分子）の構造'!M$49</f>
        <v>0</v>
      </c>
      <c r="I45" s="182"/>
      <c r="J45" s="182"/>
      <c r="K45" s="182">
        <f>'実質公債費比率（分子）の構造'!N$49</f>
        <v>0</v>
      </c>
      <c r="L45" s="182"/>
      <c r="M45" s="182"/>
      <c r="N45" s="182">
        <f>'実質公債費比率（分子）の構造'!O$49</f>
        <v>2</v>
      </c>
      <c r="O45" s="182"/>
      <c r="P45" s="182"/>
    </row>
    <row r="46" spans="1:16">
      <c r="A46" s="182" t="s">
        <v>67</v>
      </c>
      <c r="B46" s="182">
        <f>'実質公債費比率（分子）の構造'!K$48</f>
        <v>119</v>
      </c>
      <c r="C46" s="182"/>
      <c r="D46" s="182"/>
      <c r="E46" s="182">
        <f>'実質公債費比率（分子）の構造'!L$48</f>
        <v>149</v>
      </c>
      <c r="F46" s="182"/>
      <c r="G46" s="182"/>
      <c r="H46" s="182">
        <f>'実質公債費比率（分子）の構造'!M$48</f>
        <v>154</v>
      </c>
      <c r="I46" s="182"/>
      <c r="J46" s="182"/>
      <c r="K46" s="182">
        <f>'実質公債費比率（分子）の構造'!N$48</f>
        <v>155</v>
      </c>
      <c r="L46" s="182"/>
      <c r="M46" s="182"/>
      <c r="N46" s="182">
        <f>'実質公債費比率（分子）の構造'!O$48</f>
        <v>87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407</v>
      </c>
      <c r="C49" s="182"/>
      <c r="D49" s="182"/>
      <c r="E49" s="182">
        <f>'実質公債費比率（分子）の構造'!L$45</f>
        <v>375</v>
      </c>
      <c r="F49" s="182"/>
      <c r="G49" s="182"/>
      <c r="H49" s="182">
        <f>'実質公債費比率（分子）の構造'!M$45</f>
        <v>377</v>
      </c>
      <c r="I49" s="182"/>
      <c r="J49" s="182"/>
      <c r="K49" s="182">
        <f>'実質公債費比率（分子）の構造'!N$45</f>
        <v>374</v>
      </c>
      <c r="L49" s="182"/>
      <c r="M49" s="182"/>
      <c r="N49" s="182">
        <f>'実質公債費比率（分子）の構造'!O$45</f>
        <v>366</v>
      </c>
      <c r="O49" s="182"/>
      <c r="P49" s="182"/>
    </row>
    <row r="50" spans="1:16">
      <c r="A50" s="182" t="s">
        <v>71</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215</v>
      </c>
      <c r="J50" s="182" t="e">
        <f>NA()</f>
        <v>#N/A</v>
      </c>
      <c r="K50" s="182" t="e">
        <f>NA()</f>
        <v>#N/A</v>
      </c>
      <c r="L50" s="182">
        <f>IF(ISNUMBER('実質公債費比率（分子）の構造'!N$53),'実質公債費比率（分子）の構造'!N$53,NA())</f>
        <v>252</v>
      </c>
      <c r="M50" s="182" t="e">
        <f>NA()</f>
        <v>#N/A</v>
      </c>
      <c r="N50" s="182" t="e">
        <f>NA()</f>
        <v>#N/A</v>
      </c>
      <c r="O50" s="182">
        <f>IF(ISNUMBER('実質公債費比率（分子）の構造'!O$53),'実質公債費比率（分子）の構造'!O$53,NA())</f>
        <v>189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3069</v>
      </c>
      <c r="E56" s="181"/>
      <c r="F56" s="181"/>
      <c r="G56" s="181">
        <f>'将来負担比率（分子）の構造'!J$52</f>
        <v>2913</v>
      </c>
      <c r="H56" s="181"/>
      <c r="I56" s="181"/>
      <c r="J56" s="181">
        <f>'将来負担比率（分子）の構造'!K$52</f>
        <v>2807</v>
      </c>
      <c r="K56" s="181"/>
      <c r="L56" s="181"/>
      <c r="M56" s="181">
        <f>'将来負担比率（分子）の構造'!L$52</f>
        <v>2898</v>
      </c>
      <c r="N56" s="181"/>
      <c r="O56" s="181"/>
      <c r="P56" s="181">
        <f>'将来負担比率（分子）の構造'!M$52</f>
        <v>3143</v>
      </c>
    </row>
    <row r="57" spans="1:16">
      <c r="A57" s="181" t="s">
        <v>42</v>
      </c>
      <c r="B57" s="181"/>
      <c r="C57" s="181"/>
      <c r="D57" s="181">
        <f>'将来負担比率（分子）の構造'!I$51</f>
        <v>83</v>
      </c>
      <c r="E57" s="181"/>
      <c r="F57" s="181"/>
      <c r="G57" s="181">
        <f>'将来負担比率（分子）の構造'!J$51</f>
        <v>69</v>
      </c>
      <c r="H57" s="181"/>
      <c r="I57" s="181"/>
      <c r="J57" s="181">
        <f>'将来負担比率（分子）の構造'!K$51</f>
        <v>59</v>
      </c>
      <c r="K57" s="181"/>
      <c r="L57" s="181"/>
      <c r="M57" s="181">
        <f>'将来負担比率（分子）の構造'!L$51</f>
        <v>47</v>
      </c>
      <c r="N57" s="181"/>
      <c r="O57" s="181"/>
      <c r="P57" s="181">
        <f>'将来負担比率（分子）の構造'!M$51</f>
        <v>41</v>
      </c>
    </row>
    <row r="58" spans="1:16">
      <c r="A58" s="181" t="s">
        <v>41</v>
      </c>
      <c r="B58" s="181"/>
      <c r="C58" s="181"/>
      <c r="D58" s="181">
        <f>'将来負担比率（分子）の構造'!I$50</f>
        <v>1467</v>
      </c>
      <c r="E58" s="181"/>
      <c r="F58" s="181"/>
      <c r="G58" s="181">
        <f>'将来負担比率（分子）の構造'!J$50</f>
        <v>1631</v>
      </c>
      <c r="H58" s="181"/>
      <c r="I58" s="181"/>
      <c r="J58" s="181">
        <f>'将来負担比率（分子）の構造'!K$50</f>
        <v>1485</v>
      </c>
      <c r="K58" s="181"/>
      <c r="L58" s="181"/>
      <c r="M58" s="181">
        <f>'将来負担比率（分子）の構造'!L$50</f>
        <v>1563</v>
      </c>
      <c r="N58" s="181"/>
      <c r="O58" s="181"/>
      <c r="P58" s="181">
        <f>'将来負担比率（分子）の構造'!M$50</f>
        <v>1649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554</v>
      </c>
      <c r="C62" s="181"/>
      <c r="D62" s="181"/>
      <c r="E62" s="181">
        <f>'将来負担比率（分子）の構造'!J$45</f>
        <v>511</v>
      </c>
      <c r="F62" s="181"/>
      <c r="G62" s="181"/>
      <c r="H62" s="181">
        <f>'将来負担比率（分子）の構造'!K$45</f>
        <v>500</v>
      </c>
      <c r="I62" s="181"/>
      <c r="J62" s="181"/>
      <c r="K62" s="181">
        <f>'将来負担比率（分子）の構造'!L$45</f>
        <v>521</v>
      </c>
      <c r="L62" s="181"/>
      <c r="M62" s="181"/>
      <c r="N62" s="181">
        <f>'将来負担比率（分子）の構造'!M$45</f>
        <v>507</v>
      </c>
      <c r="O62" s="181"/>
      <c r="P62" s="181"/>
    </row>
    <row r="63" spans="1:16">
      <c r="A63" s="181" t="s">
        <v>34</v>
      </c>
      <c r="B63" s="181">
        <f>'将来負担比率（分子）の構造'!I$44</f>
        <v>121</v>
      </c>
      <c r="C63" s="181"/>
      <c r="D63" s="181"/>
      <c r="E63" s="181">
        <f>'将来負担比率（分子）の構造'!J$44</f>
        <v>110</v>
      </c>
      <c r="F63" s="181"/>
      <c r="G63" s="181"/>
      <c r="H63" s="181">
        <f>'将来負担比率（分子）の構造'!K$44</f>
        <v>125</v>
      </c>
      <c r="I63" s="181"/>
      <c r="J63" s="181"/>
      <c r="K63" s="181">
        <f>'将来負担比率（分子）の構造'!L$44</f>
        <v>159</v>
      </c>
      <c r="L63" s="181"/>
      <c r="M63" s="181"/>
      <c r="N63" s="181">
        <f>'将来負担比率（分子）の構造'!M$44</f>
        <v>243</v>
      </c>
      <c r="O63" s="181"/>
      <c r="P63" s="181"/>
    </row>
    <row r="64" spans="1:16">
      <c r="A64" s="181" t="s">
        <v>33</v>
      </c>
      <c r="B64" s="181">
        <f>'将来負担比率（分子）の構造'!I$43</f>
        <v>1261</v>
      </c>
      <c r="C64" s="181"/>
      <c r="D64" s="181"/>
      <c r="E64" s="181">
        <f>'将来負担比率（分子）の構造'!J$43</f>
        <v>1331</v>
      </c>
      <c r="F64" s="181"/>
      <c r="G64" s="181"/>
      <c r="H64" s="181">
        <f>'将来負担比率（分子）の構造'!K$43</f>
        <v>1467</v>
      </c>
      <c r="I64" s="181"/>
      <c r="J64" s="181"/>
      <c r="K64" s="181">
        <f>'将来負担比率（分子）の構造'!L$43</f>
        <v>1680</v>
      </c>
      <c r="L64" s="181"/>
      <c r="M64" s="181"/>
      <c r="N64" s="181">
        <f>'将来負担比率（分子）の構造'!M$43</f>
        <v>1554</v>
      </c>
      <c r="O64" s="181"/>
      <c r="P64" s="181"/>
    </row>
    <row r="65" spans="1:16">
      <c r="A65" s="181" t="s">
        <v>32</v>
      </c>
      <c r="B65" s="181">
        <f>'将来負担比率（分子）の構造'!I$42</f>
        <v>53</v>
      </c>
      <c r="C65" s="181"/>
      <c r="D65" s="181"/>
      <c r="E65" s="181">
        <f>'将来負担比率（分子）の構造'!J$42</f>
        <v>42</v>
      </c>
      <c r="F65" s="181"/>
      <c r="G65" s="181"/>
      <c r="H65" s="181">
        <f>'将来負担比率（分子）の構造'!K$42</f>
        <v>34</v>
      </c>
      <c r="I65" s="181"/>
      <c r="J65" s="181"/>
      <c r="K65" s="181">
        <f>'将来負担比率（分子）の構造'!L$42</f>
        <v>26</v>
      </c>
      <c r="L65" s="181"/>
      <c r="M65" s="181"/>
      <c r="N65" s="181">
        <f>'将来負担比率（分子）の構造'!M$42</f>
        <v>19</v>
      </c>
      <c r="O65" s="181"/>
      <c r="P65" s="181"/>
    </row>
    <row r="66" spans="1:16">
      <c r="A66" s="181" t="s">
        <v>31</v>
      </c>
      <c r="B66" s="181">
        <f>'将来負担比率（分子）の構造'!I$41</f>
        <v>3575</v>
      </c>
      <c r="C66" s="181"/>
      <c r="D66" s="181"/>
      <c r="E66" s="181">
        <f>'将来負担比率（分子）の構造'!J$41</f>
        <v>3414</v>
      </c>
      <c r="F66" s="181"/>
      <c r="G66" s="181"/>
      <c r="H66" s="181">
        <f>'将来負担比率（分子）の構造'!K$41</f>
        <v>3217</v>
      </c>
      <c r="I66" s="181"/>
      <c r="J66" s="181"/>
      <c r="K66" s="181">
        <f>'将来負担比率（分子）の構造'!L$41</f>
        <v>3110</v>
      </c>
      <c r="L66" s="181"/>
      <c r="M66" s="181"/>
      <c r="N66" s="181">
        <f>'将来負担比率（分子）の構造'!M$41</f>
        <v>3285</v>
      </c>
      <c r="O66" s="181"/>
      <c r="P66" s="181"/>
    </row>
    <row r="67" spans="1:16">
      <c r="A67" s="181" t="s">
        <v>75</v>
      </c>
      <c r="B67" s="181" t="e">
        <f>NA()</f>
        <v>#N/A</v>
      </c>
      <c r="C67" s="181">
        <f>IF(ISNUMBER('将来負担比率（分子）の構造'!I$53), IF('将来負担比率（分子）の構造'!I$53 &lt; 0, 0, '将来負担比率（分子）の構造'!I$53), NA())</f>
        <v>946</v>
      </c>
      <c r="D67" s="181" t="e">
        <f>NA()</f>
        <v>#N/A</v>
      </c>
      <c r="E67" s="181" t="e">
        <f>NA()</f>
        <v>#N/A</v>
      </c>
      <c r="F67" s="181">
        <f>IF(ISNUMBER('将来負担比率（分子）の構造'!J$53), IF('将来負担比率（分子）の構造'!J$53 &lt; 0, 0, '将来負担比率（分子）の構造'!J$53), NA())</f>
        <v>797</v>
      </c>
      <c r="G67" s="181" t="e">
        <f>NA()</f>
        <v>#N/A</v>
      </c>
      <c r="H67" s="181" t="e">
        <f>NA()</f>
        <v>#N/A</v>
      </c>
      <c r="I67" s="181">
        <f>IF(ISNUMBER('将来負担比率（分子）の構造'!K$53), IF('将来負担比率（分子）の構造'!K$53 &lt; 0, 0, '将来負担比率（分子）の構造'!K$53), NA())</f>
        <v>991</v>
      </c>
      <c r="J67" s="181" t="e">
        <f>NA()</f>
        <v>#N/A</v>
      </c>
      <c r="K67" s="181" t="e">
        <f>NA()</f>
        <v>#N/A</v>
      </c>
      <c r="L67" s="181">
        <f>IF(ISNUMBER('将来負担比率（分子）の構造'!L$53), IF('将来負担比率（分子）の構造'!L$53 &lt; 0, 0, '将来負担比率（分子）の構造'!L$53), NA())</f>
        <v>988</v>
      </c>
      <c r="M67" s="181" t="e">
        <f>NA()</f>
        <v>#N/A</v>
      </c>
      <c r="N67" s="181" t="e">
        <f>NA()</f>
        <v>#N/A</v>
      </c>
      <c r="O67" s="181">
        <f>IF(ISNUMBER('将来負担比率（分子）の構造'!M$53), IF('将来負担比率（分子）の構造'!M$53 &lt; 0, 0, '将来負担比率（分子）の構造'!M$53), NA())</f>
        <v>775</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493</v>
      </c>
      <c r="C72" s="185">
        <f>基金残高に係る経年分析!G55</f>
        <v>573</v>
      </c>
      <c r="D72" s="185">
        <f>基金残高に係る経年分析!H55</f>
        <v>683</v>
      </c>
    </row>
    <row r="73" spans="1:16">
      <c r="A73" s="184" t="s">
        <v>78</v>
      </c>
      <c r="B73" s="185">
        <f>基金残高に係る経年分析!F56</f>
        <v>3</v>
      </c>
      <c r="C73" s="185">
        <f>基金残高に係る経年分析!G56</f>
        <v>3</v>
      </c>
      <c r="D73" s="185">
        <f>基金残高に係る経年分析!H56</f>
        <v>3</v>
      </c>
    </row>
    <row r="74" spans="1:16">
      <c r="A74" s="184" t="s">
        <v>79</v>
      </c>
      <c r="B74" s="185">
        <f>基金残高に係る経年分析!F57</f>
        <v>805</v>
      </c>
      <c r="C74" s="185">
        <f>基金残高に係る経年分析!G57</f>
        <v>807</v>
      </c>
      <c r="D74" s="185">
        <f>基金残高に係る経年分析!H57</f>
        <v>785</v>
      </c>
    </row>
  </sheetData>
  <sheetProtection algorithmName="SHA-512" hashValue="9VO2XjPnjl4dHImyyD4fqPqv1rM6+UJgC4JEP/JCCFjw2cfMA0sCyBeQAIFH9ft0YPpFHdaD47dWDQXt/8nnqQ==" saltValue="dq1StfCXsf14bkoZBEQ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224</v>
      </c>
      <c r="C5" s="672"/>
      <c r="D5" s="672"/>
      <c r="E5" s="672"/>
      <c r="F5" s="672"/>
      <c r="G5" s="672"/>
      <c r="H5" s="672"/>
      <c r="I5" s="672"/>
      <c r="J5" s="672"/>
      <c r="K5" s="672"/>
      <c r="L5" s="672"/>
      <c r="M5" s="672"/>
      <c r="N5" s="672"/>
      <c r="O5" s="672"/>
      <c r="P5" s="672"/>
      <c r="Q5" s="673"/>
      <c r="R5" s="674">
        <v>728408</v>
      </c>
      <c r="S5" s="675"/>
      <c r="T5" s="675"/>
      <c r="U5" s="675"/>
      <c r="V5" s="675"/>
      <c r="W5" s="675"/>
      <c r="X5" s="675"/>
      <c r="Y5" s="676"/>
      <c r="Z5" s="677">
        <v>10.199999999999999</v>
      </c>
      <c r="AA5" s="677"/>
      <c r="AB5" s="677"/>
      <c r="AC5" s="677"/>
      <c r="AD5" s="678">
        <v>728408</v>
      </c>
      <c r="AE5" s="678"/>
      <c r="AF5" s="678"/>
      <c r="AG5" s="678"/>
      <c r="AH5" s="678"/>
      <c r="AI5" s="678"/>
      <c r="AJ5" s="678"/>
      <c r="AK5" s="678"/>
      <c r="AL5" s="679">
        <v>32.6</v>
      </c>
      <c r="AM5" s="680"/>
      <c r="AN5" s="680"/>
      <c r="AO5" s="681"/>
      <c r="AP5" s="671" t="s">
        <v>225</v>
      </c>
      <c r="AQ5" s="672"/>
      <c r="AR5" s="672"/>
      <c r="AS5" s="672"/>
      <c r="AT5" s="672"/>
      <c r="AU5" s="672"/>
      <c r="AV5" s="672"/>
      <c r="AW5" s="672"/>
      <c r="AX5" s="672"/>
      <c r="AY5" s="672"/>
      <c r="AZ5" s="672"/>
      <c r="BA5" s="672"/>
      <c r="BB5" s="672"/>
      <c r="BC5" s="672"/>
      <c r="BD5" s="672"/>
      <c r="BE5" s="672"/>
      <c r="BF5" s="673"/>
      <c r="BG5" s="685">
        <v>728043</v>
      </c>
      <c r="BH5" s="686"/>
      <c r="BI5" s="686"/>
      <c r="BJ5" s="686"/>
      <c r="BK5" s="686"/>
      <c r="BL5" s="686"/>
      <c r="BM5" s="686"/>
      <c r="BN5" s="687"/>
      <c r="BO5" s="688">
        <v>99.9</v>
      </c>
      <c r="BP5" s="688"/>
      <c r="BQ5" s="688"/>
      <c r="BR5" s="688"/>
      <c r="BS5" s="689" t="s">
        <v>127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c r="B6" s="682" t="s">
        <v>229</v>
      </c>
      <c r="C6" s="683"/>
      <c r="D6" s="683"/>
      <c r="E6" s="683"/>
      <c r="F6" s="683"/>
      <c r="G6" s="683"/>
      <c r="H6" s="683"/>
      <c r="I6" s="683"/>
      <c r="J6" s="683"/>
      <c r="K6" s="683"/>
      <c r="L6" s="683"/>
      <c r="M6" s="683"/>
      <c r="N6" s="683"/>
      <c r="O6" s="683"/>
      <c r="P6" s="683"/>
      <c r="Q6" s="684"/>
      <c r="R6" s="685">
        <v>49179</v>
      </c>
      <c r="S6" s="686"/>
      <c r="T6" s="686"/>
      <c r="U6" s="686"/>
      <c r="V6" s="686"/>
      <c r="W6" s="686"/>
      <c r="X6" s="686"/>
      <c r="Y6" s="687"/>
      <c r="Z6" s="688">
        <v>0.7</v>
      </c>
      <c r="AA6" s="688"/>
      <c r="AB6" s="688"/>
      <c r="AC6" s="688"/>
      <c r="AD6" s="689">
        <v>49179</v>
      </c>
      <c r="AE6" s="689"/>
      <c r="AF6" s="689"/>
      <c r="AG6" s="689"/>
      <c r="AH6" s="689"/>
      <c r="AI6" s="689"/>
      <c r="AJ6" s="689"/>
      <c r="AK6" s="689"/>
      <c r="AL6" s="690">
        <v>2.2000000000000002</v>
      </c>
      <c r="AM6" s="691"/>
      <c r="AN6" s="691"/>
      <c r="AO6" s="692"/>
      <c r="AP6" s="682" t="s">
        <v>230</v>
      </c>
      <c r="AQ6" s="683"/>
      <c r="AR6" s="683"/>
      <c r="AS6" s="683"/>
      <c r="AT6" s="683"/>
      <c r="AU6" s="683"/>
      <c r="AV6" s="683"/>
      <c r="AW6" s="683"/>
      <c r="AX6" s="683"/>
      <c r="AY6" s="683"/>
      <c r="AZ6" s="683"/>
      <c r="BA6" s="683"/>
      <c r="BB6" s="683"/>
      <c r="BC6" s="683"/>
      <c r="BD6" s="683"/>
      <c r="BE6" s="683"/>
      <c r="BF6" s="684"/>
      <c r="BG6" s="685">
        <v>728043</v>
      </c>
      <c r="BH6" s="686"/>
      <c r="BI6" s="686"/>
      <c r="BJ6" s="686"/>
      <c r="BK6" s="686"/>
      <c r="BL6" s="686"/>
      <c r="BM6" s="686"/>
      <c r="BN6" s="687"/>
      <c r="BO6" s="688">
        <v>99.9</v>
      </c>
      <c r="BP6" s="688"/>
      <c r="BQ6" s="688"/>
      <c r="BR6" s="688"/>
      <c r="BS6" s="689" t="s">
        <v>231</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72773</v>
      </c>
      <c r="CS6" s="686"/>
      <c r="CT6" s="686"/>
      <c r="CU6" s="686"/>
      <c r="CV6" s="686"/>
      <c r="CW6" s="686"/>
      <c r="CX6" s="686"/>
      <c r="CY6" s="687"/>
      <c r="CZ6" s="679">
        <v>1.1000000000000001</v>
      </c>
      <c r="DA6" s="680"/>
      <c r="DB6" s="680"/>
      <c r="DC6" s="699"/>
      <c r="DD6" s="694" t="s">
        <v>231</v>
      </c>
      <c r="DE6" s="686"/>
      <c r="DF6" s="686"/>
      <c r="DG6" s="686"/>
      <c r="DH6" s="686"/>
      <c r="DI6" s="686"/>
      <c r="DJ6" s="686"/>
      <c r="DK6" s="686"/>
      <c r="DL6" s="686"/>
      <c r="DM6" s="686"/>
      <c r="DN6" s="686"/>
      <c r="DO6" s="686"/>
      <c r="DP6" s="687"/>
      <c r="DQ6" s="694">
        <v>72773</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490</v>
      </c>
      <c r="S7" s="686"/>
      <c r="T7" s="686"/>
      <c r="U7" s="686"/>
      <c r="V7" s="686"/>
      <c r="W7" s="686"/>
      <c r="X7" s="686"/>
      <c r="Y7" s="687"/>
      <c r="Z7" s="688">
        <v>0</v>
      </c>
      <c r="AA7" s="688"/>
      <c r="AB7" s="688"/>
      <c r="AC7" s="688"/>
      <c r="AD7" s="689">
        <v>490</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268497</v>
      </c>
      <c r="BH7" s="686"/>
      <c r="BI7" s="686"/>
      <c r="BJ7" s="686"/>
      <c r="BK7" s="686"/>
      <c r="BL7" s="686"/>
      <c r="BM7" s="686"/>
      <c r="BN7" s="687"/>
      <c r="BO7" s="688">
        <v>36.9</v>
      </c>
      <c r="BP7" s="688"/>
      <c r="BQ7" s="688"/>
      <c r="BR7" s="688"/>
      <c r="BS7" s="689" t="s">
        <v>231</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1874240</v>
      </c>
      <c r="CS7" s="686"/>
      <c r="CT7" s="686"/>
      <c r="CU7" s="686"/>
      <c r="CV7" s="686"/>
      <c r="CW7" s="686"/>
      <c r="CX7" s="686"/>
      <c r="CY7" s="687"/>
      <c r="CZ7" s="688">
        <v>27.8</v>
      </c>
      <c r="DA7" s="688"/>
      <c r="DB7" s="688"/>
      <c r="DC7" s="688"/>
      <c r="DD7" s="694">
        <v>403843</v>
      </c>
      <c r="DE7" s="686"/>
      <c r="DF7" s="686"/>
      <c r="DG7" s="686"/>
      <c r="DH7" s="686"/>
      <c r="DI7" s="686"/>
      <c r="DJ7" s="686"/>
      <c r="DK7" s="686"/>
      <c r="DL7" s="686"/>
      <c r="DM7" s="686"/>
      <c r="DN7" s="686"/>
      <c r="DO7" s="686"/>
      <c r="DP7" s="687"/>
      <c r="DQ7" s="694">
        <v>817777</v>
      </c>
      <c r="DR7" s="686"/>
      <c r="DS7" s="686"/>
      <c r="DT7" s="686"/>
      <c r="DU7" s="686"/>
      <c r="DV7" s="686"/>
      <c r="DW7" s="686"/>
      <c r="DX7" s="686"/>
      <c r="DY7" s="686"/>
      <c r="DZ7" s="686"/>
      <c r="EA7" s="686"/>
      <c r="EB7" s="686"/>
      <c r="EC7" s="695"/>
    </row>
    <row r="8" spans="2:143" ht="11.25" customHeight="1">
      <c r="B8" s="682" t="s">
        <v>236</v>
      </c>
      <c r="C8" s="683"/>
      <c r="D8" s="683"/>
      <c r="E8" s="683"/>
      <c r="F8" s="683"/>
      <c r="G8" s="683"/>
      <c r="H8" s="683"/>
      <c r="I8" s="683"/>
      <c r="J8" s="683"/>
      <c r="K8" s="683"/>
      <c r="L8" s="683"/>
      <c r="M8" s="683"/>
      <c r="N8" s="683"/>
      <c r="O8" s="683"/>
      <c r="P8" s="683"/>
      <c r="Q8" s="684"/>
      <c r="R8" s="685">
        <v>1671</v>
      </c>
      <c r="S8" s="686"/>
      <c r="T8" s="686"/>
      <c r="U8" s="686"/>
      <c r="V8" s="686"/>
      <c r="W8" s="686"/>
      <c r="X8" s="686"/>
      <c r="Y8" s="687"/>
      <c r="Z8" s="688">
        <v>0</v>
      </c>
      <c r="AA8" s="688"/>
      <c r="AB8" s="688"/>
      <c r="AC8" s="688"/>
      <c r="AD8" s="689">
        <v>1671</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11610</v>
      </c>
      <c r="BH8" s="686"/>
      <c r="BI8" s="686"/>
      <c r="BJ8" s="686"/>
      <c r="BK8" s="686"/>
      <c r="BL8" s="686"/>
      <c r="BM8" s="686"/>
      <c r="BN8" s="687"/>
      <c r="BO8" s="688">
        <v>1.6</v>
      </c>
      <c r="BP8" s="688"/>
      <c r="BQ8" s="688"/>
      <c r="BR8" s="688"/>
      <c r="BS8" s="694" t="s">
        <v>231</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1031414</v>
      </c>
      <c r="CS8" s="686"/>
      <c r="CT8" s="686"/>
      <c r="CU8" s="686"/>
      <c r="CV8" s="686"/>
      <c r="CW8" s="686"/>
      <c r="CX8" s="686"/>
      <c r="CY8" s="687"/>
      <c r="CZ8" s="688">
        <v>15.3</v>
      </c>
      <c r="DA8" s="688"/>
      <c r="DB8" s="688"/>
      <c r="DC8" s="688"/>
      <c r="DD8" s="694">
        <v>7455</v>
      </c>
      <c r="DE8" s="686"/>
      <c r="DF8" s="686"/>
      <c r="DG8" s="686"/>
      <c r="DH8" s="686"/>
      <c r="DI8" s="686"/>
      <c r="DJ8" s="686"/>
      <c r="DK8" s="686"/>
      <c r="DL8" s="686"/>
      <c r="DM8" s="686"/>
      <c r="DN8" s="686"/>
      <c r="DO8" s="686"/>
      <c r="DP8" s="687"/>
      <c r="DQ8" s="694">
        <v>495681</v>
      </c>
      <c r="DR8" s="686"/>
      <c r="DS8" s="686"/>
      <c r="DT8" s="686"/>
      <c r="DU8" s="686"/>
      <c r="DV8" s="686"/>
      <c r="DW8" s="686"/>
      <c r="DX8" s="686"/>
      <c r="DY8" s="686"/>
      <c r="DZ8" s="686"/>
      <c r="EA8" s="686"/>
      <c r="EB8" s="686"/>
      <c r="EC8" s="695"/>
    </row>
    <row r="9" spans="2:143" ht="11.25" customHeight="1">
      <c r="B9" s="682" t="s">
        <v>239</v>
      </c>
      <c r="C9" s="683"/>
      <c r="D9" s="683"/>
      <c r="E9" s="683"/>
      <c r="F9" s="683"/>
      <c r="G9" s="683"/>
      <c r="H9" s="683"/>
      <c r="I9" s="683"/>
      <c r="J9" s="683"/>
      <c r="K9" s="683"/>
      <c r="L9" s="683"/>
      <c r="M9" s="683"/>
      <c r="N9" s="683"/>
      <c r="O9" s="683"/>
      <c r="P9" s="683"/>
      <c r="Q9" s="684"/>
      <c r="R9" s="685">
        <v>1894</v>
      </c>
      <c r="S9" s="686"/>
      <c r="T9" s="686"/>
      <c r="U9" s="686"/>
      <c r="V9" s="686"/>
      <c r="W9" s="686"/>
      <c r="X9" s="686"/>
      <c r="Y9" s="687"/>
      <c r="Z9" s="688">
        <v>0</v>
      </c>
      <c r="AA9" s="688"/>
      <c r="AB9" s="688"/>
      <c r="AC9" s="688"/>
      <c r="AD9" s="689">
        <v>1894</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231759</v>
      </c>
      <c r="BH9" s="686"/>
      <c r="BI9" s="686"/>
      <c r="BJ9" s="686"/>
      <c r="BK9" s="686"/>
      <c r="BL9" s="686"/>
      <c r="BM9" s="686"/>
      <c r="BN9" s="687"/>
      <c r="BO9" s="688">
        <v>31.8</v>
      </c>
      <c r="BP9" s="688"/>
      <c r="BQ9" s="688"/>
      <c r="BR9" s="688"/>
      <c r="BS9" s="694" t="s">
        <v>231</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637908</v>
      </c>
      <c r="CS9" s="686"/>
      <c r="CT9" s="686"/>
      <c r="CU9" s="686"/>
      <c r="CV9" s="686"/>
      <c r="CW9" s="686"/>
      <c r="CX9" s="686"/>
      <c r="CY9" s="687"/>
      <c r="CZ9" s="688">
        <v>9.5</v>
      </c>
      <c r="DA9" s="688"/>
      <c r="DB9" s="688"/>
      <c r="DC9" s="688"/>
      <c r="DD9" s="694">
        <v>4196</v>
      </c>
      <c r="DE9" s="686"/>
      <c r="DF9" s="686"/>
      <c r="DG9" s="686"/>
      <c r="DH9" s="686"/>
      <c r="DI9" s="686"/>
      <c r="DJ9" s="686"/>
      <c r="DK9" s="686"/>
      <c r="DL9" s="686"/>
      <c r="DM9" s="686"/>
      <c r="DN9" s="686"/>
      <c r="DO9" s="686"/>
      <c r="DP9" s="687"/>
      <c r="DQ9" s="694">
        <v>622519</v>
      </c>
      <c r="DR9" s="686"/>
      <c r="DS9" s="686"/>
      <c r="DT9" s="686"/>
      <c r="DU9" s="686"/>
      <c r="DV9" s="686"/>
      <c r="DW9" s="686"/>
      <c r="DX9" s="686"/>
      <c r="DY9" s="686"/>
      <c r="DZ9" s="686"/>
      <c r="EA9" s="686"/>
      <c r="EB9" s="686"/>
      <c r="EC9" s="695"/>
    </row>
    <row r="10" spans="2:143" ht="11.25" customHeight="1">
      <c r="B10" s="682" t="s">
        <v>242</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231</v>
      </c>
      <c r="AA10" s="688"/>
      <c r="AB10" s="688"/>
      <c r="AC10" s="688"/>
      <c r="AD10" s="689" t="s">
        <v>231</v>
      </c>
      <c r="AE10" s="689"/>
      <c r="AF10" s="689"/>
      <c r="AG10" s="689"/>
      <c r="AH10" s="689"/>
      <c r="AI10" s="689"/>
      <c r="AJ10" s="689"/>
      <c r="AK10" s="689"/>
      <c r="AL10" s="690" t="s">
        <v>231</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15717</v>
      </c>
      <c r="BH10" s="686"/>
      <c r="BI10" s="686"/>
      <c r="BJ10" s="686"/>
      <c r="BK10" s="686"/>
      <c r="BL10" s="686"/>
      <c r="BM10" s="686"/>
      <c r="BN10" s="687"/>
      <c r="BO10" s="688">
        <v>2.2000000000000002</v>
      </c>
      <c r="BP10" s="688"/>
      <c r="BQ10" s="688"/>
      <c r="BR10" s="688"/>
      <c r="BS10" s="694" t="s">
        <v>231</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7937</v>
      </c>
      <c r="CS10" s="686"/>
      <c r="CT10" s="686"/>
      <c r="CU10" s="686"/>
      <c r="CV10" s="686"/>
      <c r="CW10" s="686"/>
      <c r="CX10" s="686"/>
      <c r="CY10" s="687"/>
      <c r="CZ10" s="688">
        <v>0.1</v>
      </c>
      <c r="DA10" s="688"/>
      <c r="DB10" s="688"/>
      <c r="DC10" s="688"/>
      <c r="DD10" s="694" t="s">
        <v>231</v>
      </c>
      <c r="DE10" s="686"/>
      <c r="DF10" s="686"/>
      <c r="DG10" s="686"/>
      <c r="DH10" s="686"/>
      <c r="DI10" s="686"/>
      <c r="DJ10" s="686"/>
      <c r="DK10" s="686"/>
      <c r="DL10" s="686"/>
      <c r="DM10" s="686"/>
      <c r="DN10" s="686"/>
      <c r="DO10" s="686"/>
      <c r="DP10" s="687"/>
      <c r="DQ10" s="694">
        <v>66</v>
      </c>
      <c r="DR10" s="686"/>
      <c r="DS10" s="686"/>
      <c r="DT10" s="686"/>
      <c r="DU10" s="686"/>
      <c r="DV10" s="686"/>
      <c r="DW10" s="686"/>
      <c r="DX10" s="686"/>
      <c r="DY10" s="686"/>
      <c r="DZ10" s="686"/>
      <c r="EA10" s="686"/>
      <c r="EB10" s="686"/>
      <c r="EC10" s="695"/>
    </row>
    <row r="11" spans="2:143" ht="11.25" customHeight="1">
      <c r="B11" s="682" t="s">
        <v>245</v>
      </c>
      <c r="C11" s="683"/>
      <c r="D11" s="683"/>
      <c r="E11" s="683"/>
      <c r="F11" s="683"/>
      <c r="G11" s="683"/>
      <c r="H11" s="683"/>
      <c r="I11" s="683"/>
      <c r="J11" s="683"/>
      <c r="K11" s="683"/>
      <c r="L11" s="683"/>
      <c r="M11" s="683"/>
      <c r="N11" s="683"/>
      <c r="O11" s="683"/>
      <c r="P11" s="683"/>
      <c r="Q11" s="684"/>
      <c r="R11" s="685">
        <v>149355</v>
      </c>
      <c r="S11" s="686"/>
      <c r="T11" s="686"/>
      <c r="U11" s="686"/>
      <c r="V11" s="686"/>
      <c r="W11" s="686"/>
      <c r="X11" s="686"/>
      <c r="Y11" s="687"/>
      <c r="Z11" s="690">
        <v>2.1</v>
      </c>
      <c r="AA11" s="691"/>
      <c r="AB11" s="691"/>
      <c r="AC11" s="703"/>
      <c r="AD11" s="694">
        <v>149355</v>
      </c>
      <c r="AE11" s="686"/>
      <c r="AF11" s="686"/>
      <c r="AG11" s="686"/>
      <c r="AH11" s="686"/>
      <c r="AI11" s="686"/>
      <c r="AJ11" s="686"/>
      <c r="AK11" s="687"/>
      <c r="AL11" s="690">
        <v>6.7</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9411</v>
      </c>
      <c r="BH11" s="686"/>
      <c r="BI11" s="686"/>
      <c r="BJ11" s="686"/>
      <c r="BK11" s="686"/>
      <c r="BL11" s="686"/>
      <c r="BM11" s="686"/>
      <c r="BN11" s="687"/>
      <c r="BO11" s="688">
        <v>1.3</v>
      </c>
      <c r="BP11" s="688"/>
      <c r="BQ11" s="688"/>
      <c r="BR11" s="688"/>
      <c r="BS11" s="694" t="s">
        <v>231</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739201</v>
      </c>
      <c r="CS11" s="686"/>
      <c r="CT11" s="686"/>
      <c r="CU11" s="686"/>
      <c r="CV11" s="686"/>
      <c r="CW11" s="686"/>
      <c r="CX11" s="686"/>
      <c r="CY11" s="687"/>
      <c r="CZ11" s="688">
        <v>11</v>
      </c>
      <c r="DA11" s="688"/>
      <c r="DB11" s="688"/>
      <c r="DC11" s="688"/>
      <c r="DD11" s="694">
        <v>108122</v>
      </c>
      <c r="DE11" s="686"/>
      <c r="DF11" s="686"/>
      <c r="DG11" s="686"/>
      <c r="DH11" s="686"/>
      <c r="DI11" s="686"/>
      <c r="DJ11" s="686"/>
      <c r="DK11" s="686"/>
      <c r="DL11" s="686"/>
      <c r="DM11" s="686"/>
      <c r="DN11" s="686"/>
      <c r="DO11" s="686"/>
      <c r="DP11" s="687"/>
      <c r="DQ11" s="694">
        <v>149406</v>
      </c>
      <c r="DR11" s="686"/>
      <c r="DS11" s="686"/>
      <c r="DT11" s="686"/>
      <c r="DU11" s="686"/>
      <c r="DV11" s="686"/>
      <c r="DW11" s="686"/>
      <c r="DX11" s="686"/>
      <c r="DY11" s="686"/>
      <c r="DZ11" s="686"/>
      <c r="EA11" s="686"/>
      <c r="EB11" s="686"/>
      <c r="EC11" s="695"/>
    </row>
    <row r="12" spans="2:143" ht="11.25" customHeight="1">
      <c r="B12" s="682" t="s">
        <v>248</v>
      </c>
      <c r="C12" s="683"/>
      <c r="D12" s="683"/>
      <c r="E12" s="683"/>
      <c r="F12" s="683"/>
      <c r="G12" s="683"/>
      <c r="H12" s="683"/>
      <c r="I12" s="683"/>
      <c r="J12" s="683"/>
      <c r="K12" s="683"/>
      <c r="L12" s="683"/>
      <c r="M12" s="683"/>
      <c r="N12" s="683"/>
      <c r="O12" s="683"/>
      <c r="P12" s="683"/>
      <c r="Q12" s="684"/>
      <c r="R12" s="685" t="s">
        <v>231</v>
      </c>
      <c r="S12" s="686"/>
      <c r="T12" s="686"/>
      <c r="U12" s="686"/>
      <c r="V12" s="686"/>
      <c r="W12" s="686"/>
      <c r="X12" s="686"/>
      <c r="Y12" s="687"/>
      <c r="Z12" s="688" t="s">
        <v>231</v>
      </c>
      <c r="AA12" s="688"/>
      <c r="AB12" s="688"/>
      <c r="AC12" s="688"/>
      <c r="AD12" s="689" t="s">
        <v>231</v>
      </c>
      <c r="AE12" s="689"/>
      <c r="AF12" s="689"/>
      <c r="AG12" s="689"/>
      <c r="AH12" s="689"/>
      <c r="AI12" s="689"/>
      <c r="AJ12" s="689"/>
      <c r="AK12" s="689"/>
      <c r="AL12" s="690" t="s">
        <v>231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370014</v>
      </c>
      <c r="BH12" s="686"/>
      <c r="BI12" s="686"/>
      <c r="BJ12" s="686"/>
      <c r="BK12" s="686"/>
      <c r="BL12" s="686"/>
      <c r="BM12" s="686"/>
      <c r="BN12" s="687"/>
      <c r="BO12" s="688">
        <v>50.8</v>
      </c>
      <c r="BP12" s="688"/>
      <c r="BQ12" s="688"/>
      <c r="BR12" s="688"/>
      <c r="BS12" s="694" t="s">
        <v>231</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161912</v>
      </c>
      <c r="CS12" s="686"/>
      <c r="CT12" s="686"/>
      <c r="CU12" s="686"/>
      <c r="CV12" s="686"/>
      <c r="CW12" s="686"/>
      <c r="CX12" s="686"/>
      <c r="CY12" s="687"/>
      <c r="CZ12" s="688">
        <v>2.4</v>
      </c>
      <c r="DA12" s="688"/>
      <c r="DB12" s="688"/>
      <c r="DC12" s="688"/>
      <c r="DD12" s="694">
        <v>16992</v>
      </c>
      <c r="DE12" s="686"/>
      <c r="DF12" s="686"/>
      <c r="DG12" s="686"/>
      <c r="DH12" s="686"/>
      <c r="DI12" s="686"/>
      <c r="DJ12" s="686"/>
      <c r="DK12" s="686"/>
      <c r="DL12" s="686"/>
      <c r="DM12" s="686"/>
      <c r="DN12" s="686"/>
      <c r="DO12" s="686"/>
      <c r="DP12" s="687"/>
      <c r="DQ12" s="694">
        <v>135079</v>
      </c>
      <c r="DR12" s="686"/>
      <c r="DS12" s="686"/>
      <c r="DT12" s="686"/>
      <c r="DU12" s="686"/>
      <c r="DV12" s="686"/>
      <c r="DW12" s="686"/>
      <c r="DX12" s="686"/>
      <c r="DY12" s="686"/>
      <c r="DZ12" s="686"/>
      <c r="EA12" s="686"/>
      <c r="EB12" s="686"/>
      <c r="EC12" s="695"/>
    </row>
    <row r="13" spans="2:143" ht="11.25" customHeight="1">
      <c r="B13" s="682" t="s">
        <v>251</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231</v>
      </c>
      <c r="AA13" s="688"/>
      <c r="AB13" s="688"/>
      <c r="AC13" s="688"/>
      <c r="AD13" s="689" t="s">
        <v>231</v>
      </c>
      <c r="AE13" s="689"/>
      <c r="AF13" s="689"/>
      <c r="AG13" s="689"/>
      <c r="AH13" s="689"/>
      <c r="AI13" s="689"/>
      <c r="AJ13" s="689"/>
      <c r="AK13" s="689"/>
      <c r="AL13" s="690" t="s">
        <v>231</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354065</v>
      </c>
      <c r="BH13" s="686"/>
      <c r="BI13" s="686"/>
      <c r="BJ13" s="686"/>
      <c r="BK13" s="686"/>
      <c r="BL13" s="686"/>
      <c r="BM13" s="686"/>
      <c r="BN13" s="687"/>
      <c r="BO13" s="688">
        <v>48.6</v>
      </c>
      <c r="BP13" s="688"/>
      <c r="BQ13" s="688"/>
      <c r="BR13" s="688"/>
      <c r="BS13" s="694" t="s">
        <v>231</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236583</v>
      </c>
      <c r="CS13" s="686"/>
      <c r="CT13" s="686"/>
      <c r="CU13" s="686"/>
      <c r="CV13" s="686"/>
      <c r="CW13" s="686"/>
      <c r="CX13" s="686"/>
      <c r="CY13" s="687"/>
      <c r="CZ13" s="688">
        <v>3.5</v>
      </c>
      <c r="DA13" s="688"/>
      <c r="DB13" s="688"/>
      <c r="DC13" s="688"/>
      <c r="DD13" s="694">
        <v>136402</v>
      </c>
      <c r="DE13" s="686"/>
      <c r="DF13" s="686"/>
      <c r="DG13" s="686"/>
      <c r="DH13" s="686"/>
      <c r="DI13" s="686"/>
      <c r="DJ13" s="686"/>
      <c r="DK13" s="686"/>
      <c r="DL13" s="686"/>
      <c r="DM13" s="686"/>
      <c r="DN13" s="686"/>
      <c r="DO13" s="686"/>
      <c r="DP13" s="687"/>
      <c r="DQ13" s="694">
        <v>100065</v>
      </c>
      <c r="DR13" s="686"/>
      <c r="DS13" s="686"/>
      <c r="DT13" s="686"/>
      <c r="DU13" s="686"/>
      <c r="DV13" s="686"/>
      <c r="DW13" s="686"/>
      <c r="DX13" s="686"/>
      <c r="DY13" s="686"/>
      <c r="DZ13" s="686"/>
      <c r="EA13" s="686"/>
      <c r="EB13" s="686"/>
      <c r="EC13" s="695"/>
    </row>
    <row r="14" spans="2:143" ht="11.25" customHeight="1">
      <c r="B14" s="682" t="s">
        <v>254</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26160</v>
      </c>
      <c r="BH14" s="686"/>
      <c r="BI14" s="686"/>
      <c r="BJ14" s="686"/>
      <c r="BK14" s="686"/>
      <c r="BL14" s="686"/>
      <c r="BM14" s="686"/>
      <c r="BN14" s="687"/>
      <c r="BO14" s="688">
        <v>3.6</v>
      </c>
      <c r="BP14" s="688"/>
      <c r="BQ14" s="688"/>
      <c r="BR14" s="688"/>
      <c r="BS14" s="694" t="s">
        <v>231</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249863</v>
      </c>
      <c r="CS14" s="686"/>
      <c r="CT14" s="686"/>
      <c r="CU14" s="686"/>
      <c r="CV14" s="686"/>
      <c r="CW14" s="686"/>
      <c r="CX14" s="686"/>
      <c r="CY14" s="687"/>
      <c r="CZ14" s="688">
        <v>3.7</v>
      </c>
      <c r="DA14" s="688"/>
      <c r="DB14" s="688"/>
      <c r="DC14" s="688"/>
      <c r="DD14" s="694">
        <v>69733</v>
      </c>
      <c r="DE14" s="686"/>
      <c r="DF14" s="686"/>
      <c r="DG14" s="686"/>
      <c r="DH14" s="686"/>
      <c r="DI14" s="686"/>
      <c r="DJ14" s="686"/>
      <c r="DK14" s="686"/>
      <c r="DL14" s="686"/>
      <c r="DM14" s="686"/>
      <c r="DN14" s="686"/>
      <c r="DO14" s="686"/>
      <c r="DP14" s="687"/>
      <c r="DQ14" s="694">
        <v>183706</v>
      </c>
      <c r="DR14" s="686"/>
      <c r="DS14" s="686"/>
      <c r="DT14" s="686"/>
      <c r="DU14" s="686"/>
      <c r="DV14" s="686"/>
      <c r="DW14" s="686"/>
      <c r="DX14" s="686"/>
      <c r="DY14" s="686"/>
      <c r="DZ14" s="686"/>
      <c r="EA14" s="686"/>
      <c r="EB14" s="686"/>
      <c r="EC14" s="695"/>
    </row>
    <row r="15" spans="2:143" ht="11.25" customHeight="1">
      <c r="B15" s="682" t="s">
        <v>257</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231</v>
      </c>
      <c r="AA15" s="688"/>
      <c r="AB15" s="688"/>
      <c r="AC15" s="688"/>
      <c r="AD15" s="689" t="s">
        <v>231</v>
      </c>
      <c r="AE15" s="689"/>
      <c r="AF15" s="689"/>
      <c r="AG15" s="689"/>
      <c r="AH15" s="689"/>
      <c r="AI15" s="689"/>
      <c r="AJ15" s="689"/>
      <c r="AK15" s="689"/>
      <c r="AL15" s="690" t="s">
        <v>231</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63372</v>
      </c>
      <c r="BH15" s="686"/>
      <c r="BI15" s="686"/>
      <c r="BJ15" s="686"/>
      <c r="BK15" s="686"/>
      <c r="BL15" s="686"/>
      <c r="BM15" s="686"/>
      <c r="BN15" s="687"/>
      <c r="BO15" s="688">
        <v>8.6999999999999993</v>
      </c>
      <c r="BP15" s="688"/>
      <c r="BQ15" s="688"/>
      <c r="BR15" s="688"/>
      <c r="BS15" s="694" t="s">
        <v>231</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1072838</v>
      </c>
      <c r="CS15" s="686"/>
      <c r="CT15" s="686"/>
      <c r="CU15" s="686"/>
      <c r="CV15" s="686"/>
      <c r="CW15" s="686"/>
      <c r="CX15" s="686"/>
      <c r="CY15" s="687"/>
      <c r="CZ15" s="688">
        <v>15.9</v>
      </c>
      <c r="DA15" s="688"/>
      <c r="DB15" s="688"/>
      <c r="DC15" s="688"/>
      <c r="DD15" s="694">
        <v>680490</v>
      </c>
      <c r="DE15" s="686"/>
      <c r="DF15" s="686"/>
      <c r="DG15" s="686"/>
      <c r="DH15" s="686"/>
      <c r="DI15" s="686"/>
      <c r="DJ15" s="686"/>
      <c r="DK15" s="686"/>
      <c r="DL15" s="686"/>
      <c r="DM15" s="686"/>
      <c r="DN15" s="686"/>
      <c r="DO15" s="686"/>
      <c r="DP15" s="687"/>
      <c r="DQ15" s="694">
        <v>361631</v>
      </c>
      <c r="DR15" s="686"/>
      <c r="DS15" s="686"/>
      <c r="DT15" s="686"/>
      <c r="DU15" s="686"/>
      <c r="DV15" s="686"/>
      <c r="DW15" s="686"/>
      <c r="DX15" s="686"/>
      <c r="DY15" s="686"/>
      <c r="DZ15" s="686"/>
      <c r="EA15" s="686"/>
      <c r="EB15" s="686"/>
      <c r="EC15" s="695"/>
    </row>
    <row r="16" spans="2:143" ht="11.25" customHeight="1">
      <c r="B16" s="682" t="s">
        <v>260</v>
      </c>
      <c r="C16" s="683"/>
      <c r="D16" s="683"/>
      <c r="E16" s="683"/>
      <c r="F16" s="683"/>
      <c r="G16" s="683"/>
      <c r="H16" s="683"/>
      <c r="I16" s="683"/>
      <c r="J16" s="683"/>
      <c r="K16" s="683"/>
      <c r="L16" s="683"/>
      <c r="M16" s="683"/>
      <c r="N16" s="683"/>
      <c r="O16" s="683"/>
      <c r="P16" s="683"/>
      <c r="Q16" s="684"/>
      <c r="R16" s="685">
        <v>2867</v>
      </c>
      <c r="S16" s="686"/>
      <c r="T16" s="686"/>
      <c r="U16" s="686"/>
      <c r="V16" s="686"/>
      <c r="W16" s="686"/>
      <c r="X16" s="686"/>
      <c r="Y16" s="687"/>
      <c r="Z16" s="688">
        <v>0</v>
      </c>
      <c r="AA16" s="688"/>
      <c r="AB16" s="688"/>
      <c r="AC16" s="688"/>
      <c r="AD16" s="689">
        <v>2867</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231</v>
      </c>
      <c r="BP16" s="688"/>
      <c r="BQ16" s="688"/>
      <c r="BR16" s="688"/>
      <c r="BS16" s="694" t="s">
        <v>231</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293321</v>
      </c>
      <c r="CS16" s="686"/>
      <c r="CT16" s="686"/>
      <c r="CU16" s="686"/>
      <c r="CV16" s="686"/>
      <c r="CW16" s="686"/>
      <c r="CX16" s="686"/>
      <c r="CY16" s="687"/>
      <c r="CZ16" s="688">
        <v>4.3</v>
      </c>
      <c r="DA16" s="688"/>
      <c r="DB16" s="688"/>
      <c r="DC16" s="688"/>
      <c r="DD16" s="694" t="s">
        <v>231</v>
      </c>
      <c r="DE16" s="686"/>
      <c r="DF16" s="686"/>
      <c r="DG16" s="686"/>
      <c r="DH16" s="686"/>
      <c r="DI16" s="686"/>
      <c r="DJ16" s="686"/>
      <c r="DK16" s="686"/>
      <c r="DL16" s="686"/>
      <c r="DM16" s="686"/>
      <c r="DN16" s="686"/>
      <c r="DO16" s="686"/>
      <c r="DP16" s="687"/>
      <c r="DQ16" s="694">
        <v>3515</v>
      </c>
      <c r="DR16" s="686"/>
      <c r="DS16" s="686"/>
      <c r="DT16" s="686"/>
      <c r="DU16" s="686"/>
      <c r="DV16" s="686"/>
      <c r="DW16" s="686"/>
      <c r="DX16" s="686"/>
      <c r="DY16" s="686"/>
      <c r="DZ16" s="686"/>
      <c r="EA16" s="686"/>
      <c r="EB16" s="686"/>
      <c r="EC16" s="695"/>
    </row>
    <row r="17" spans="2:133" ht="11.25" customHeight="1">
      <c r="B17" s="682" t="s">
        <v>263</v>
      </c>
      <c r="C17" s="683"/>
      <c r="D17" s="683"/>
      <c r="E17" s="683"/>
      <c r="F17" s="683"/>
      <c r="G17" s="683"/>
      <c r="H17" s="683"/>
      <c r="I17" s="683"/>
      <c r="J17" s="683"/>
      <c r="K17" s="683"/>
      <c r="L17" s="683"/>
      <c r="M17" s="683"/>
      <c r="N17" s="683"/>
      <c r="O17" s="683"/>
      <c r="P17" s="683"/>
      <c r="Q17" s="684"/>
      <c r="R17" s="685">
        <v>8582</v>
      </c>
      <c r="S17" s="686"/>
      <c r="T17" s="686"/>
      <c r="U17" s="686"/>
      <c r="V17" s="686"/>
      <c r="W17" s="686"/>
      <c r="X17" s="686"/>
      <c r="Y17" s="687"/>
      <c r="Z17" s="688">
        <v>0.1</v>
      </c>
      <c r="AA17" s="688"/>
      <c r="AB17" s="688"/>
      <c r="AC17" s="688"/>
      <c r="AD17" s="689">
        <v>8582</v>
      </c>
      <c r="AE17" s="689"/>
      <c r="AF17" s="689"/>
      <c r="AG17" s="689"/>
      <c r="AH17" s="689"/>
      <c r="AI17" s="689"/>
      <c r="AJ17" s="689"/>
      <c r="AK17" s="689"/>
      <c r="AL17" s="690">
        <v>0.4</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231</v>
      </c>
      <c r="BH17" s="686"/>
      <c r="BI17" s="686"/>
      <c r="BJ17" s="686"/>
      <c r="BK17" s="686"/>
      <c r="BL17" s="686"/>
      <c r="BM17" s="686"/>
      <c r="BN17" s="687"/>
      <c r="BO17" s="688" t="s">
        <v>231</v>
      </c>
      <c r="BP17" s="688"/>
      <c r="BQ17" s="688"/>
      <c r="BR17" s="688"/>
      <c r="BS17" s="694" t="s">
        <v>231</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365965</v>
      </c>
      <c r="CS17" s="686"/>
      <c r="CT17" s="686"/>
      <c r="CU17" s="686"/>
      <c r="CV17" s="686"/>
      <c r="CW17" s="686"/>
      <c r="CX17" s="686"/>
      <c r="CY17" s="687"/>
      <c r="CZ17" s="688">
        <v>5.4</v>
      </c>
      <c r="DA17" s="688"/>
      <c r="DB17" s="688"/>
      <c r="DC17" s="688"/>
      <c r="DD17" s="694" t="s">
        <v>231</v>
      </c>
      <c r="DE17" s="686"/>
      <c r="DF17" s="686"/>
      <c r="DG17" s="686"/>
      <c r="DH17" s="686"/>
      <c r="DI17" s="686"/>
      <c r="DJ17" s="686"/>
      <c r="DK17" s="686"/>
      <c r="DL17" s="686"/>
      <c r="DM17" s="686"/>
      <c r="DN17" s="686"/>
      <c r="DO17" s="686"/>
      <c r="DP17" s="687"/>
      <c r="DQ17" s="694">
        <v>357971</v>
      </c>
      <c r="DR17" s="686"/>
      <c r="DS17" s="686"/>
      <c r="DT17" s="686"/>
      <c r="DU17" s="686"/>
      <c r="DV17" s="686"/>
      <c r="DW17" s="686"/>
      <c r="DX17" s="686"/>
      <c r="DY17" s="686"/>
      <c r="DZ17" s="686"/>
      <c r="EA17" s="686"/>
      <c r="EB17" s="686"/>
      <c r="EC17" s="695"/>
    </row>
    <row r="18" spans="2:133" ht="11.25" customHeight="1">
      <c r="B18" s="682" t="s">
        <v>266</v>
      </c>
      <c r="C18" s="683"/>
      <c r="D18" s="683"/>
      <c r="E18" s="683"/>
      <c r="F18" s="683"/>
      <c r="G18" s="683"/>
      <c r="H18" s="683"/>
      <c r="I18" s="683"/>
      <c r="J18" s="683"/>
      <c r="K18" s="683"/>
      <c r="L18" s="683"/>
      <c r="M18" s="683"/>
      <c r="N18" s="683"/>
      <c r="O18" s="683"/>
      <c r="P18" s="683"/>
      <c r="Q18" s="684"/>
      <c r="R18" s="685">
        <v>7658</v>
      </c>
      <c r="S18" s="686"/>
      <c r="T18" s="686"/>
      <c r="U18" s="686"/>
      <c r="V18" s="686"/>
      <c r="W18" s="686"/>
      <c r="X18" s="686"/>
      <c r="Y18" s="687"/>
      <c r="Z18" s="688">
        <v>0.1</v>
      </c>
      <c r="AA18" s="688"/>
      <c r="AB18" s="688"/>
      <c r="AC18" s="688"/>
      <c r="AD18" s="689">
        <v>7658</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231</v>
      </c>
      <c r="BP18" s="688"/>
      <c r="BQ18" s="688"/>
      <c r="BR18" s="688"/>
      <c r="BS18" s="694" t="s">
        <v>231</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231</v>
      </c>
      <c r="CS18" s="686"/>
      <c r="CT18" s="686"/>
      <c r="CU18" s="686"/>
      <c r="CV18" s="686"/>
      <c r="CW18" s="686"/>
      <c r="CX18" s="686"/>
      <c r="CY18" s="687"/>
      <c r="CZ18" s="688" t="s">
        <v>231</v>
      </c>
      <c r="DA18" s="688"/>
      <c r="DB18" s="688"/>
      <c r="DC18" s="688"/>
      <c r="DD18" s="694" t="s">
        <v>231</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c r="B19" s="682" t="s">
        <v>269</v>
      </c>
      <c r="C19" s="683"/>
      <c r="D19" s="683"/>
      <c r="E19" s="683"/>
      <c r="F19" s="683"/>
      <c r="G19" s="683"/>
      <c r="H19" s="683"/>
      <c r="I19" s="683"/>
      <c r="J19" s="683"/>
      <c r="K19" s="683"/>
      <c r="L19" s="683"/>
      <c r="M19" s="683"/>
      <c r="N19" s="683"/>
      <c r="O19" s="683"/>
      <c r="P19" s="683"/>
      <c r="Q19" s="684"/>
      <c r="R19" s="685">
        <v>5711</v>
      </c>
      <c r="S19" s="686"/>
      <c r="T19" s="686"/>
      <c r="U19" s="686"/>
      <c r="V19" s="686"/>
      <c r="W19" s="686"/>
      <c r="X19" s="686"/>
      <c r="Y19" s="687"/>
      <c r="Z19" s="688">
        <v>0.1</v>
      </c>
      <c r="AA19" s="688"/>
      <c r="AB19" s="688"/>
      <c r="AC19" s="688"/>
      <c r="AD19" s="689">
        <v>5711</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365</v>
      </c>
      <c r="BH19" s="686"/>
      <c r="BI19" s="686"/>
      <c r="BJ19" s="686"/>
      <c r="BK19" s="686"/>
      <c r="BL19" s="686"/>
      <c r="BM19" s="686"/>
      <c r="BN19" s="687"/>
      <c r="BO19" s="688">
        <v>0.1</v>
      </c>
      <c r="BP19" s="688"/>
      <c r="BQ19" s="688"/>
      <c r="BR19" s="688"/>
      <c r="BS19" s="694" t="s">
        <v>231</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231</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c r="B20" s="682" t="s">
        <v>272</v>
      </c>
      <c r="C20" s="683"/>
      <c r="D20" s="683"/>
      <c r="E20" s="683"/>
      <c r="F20" s="683"/>
      <c r="G20" s="683"/>
      <c r="H20" s="683"/>
      <c r="I20" s="683"/>
      <c r="J20" s="683"/>
      <c r="K20" s="683"/>
      <c r="L20" s="683"/>
      <c r="M20" s="683"/>
      <c r="N20" s="683"/>
      <c r="O20" s="683"/>
      <c r="P20" s="683"/>
      <c r="Q20" s="684"/>
      <c r="R20" s="685">
        <v>1332</v>
      </c>
      <c r="S20" s="686"/>
      <c r="T20" s="686"/>
      <c r="U20" s="686"/>
      <c r="V20" s="686"/>
      <c r="W20" s="686"/>
      <c r="X20" s="686"/>
      <c r="Y20" s="687"/>
      <c r="Z20" s="688">
        <v>0</v>
      </c>
      <c r="AA20" s="688"/>
      <c r="AB20" s="688"/>
      <c r="AC20" s="688"/>
      <c r="AD20" s="689">
        <v>1332</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365</v>
      </c>
      <c r="BH20" s="686"/>
      <c r="BI20" s="686"/>
      <c r="BJ20" s="686"/>
      <c r="BK20" s="686"/>
      <c r="BL20" s="686"/>
      <c r="BM20" s="686"/>
      <c r="BN20" s="687"/>
      <c r="BO20" s="688">
        <v>0.1</v>
      </c>
      <c r="BP20" s="688"/>
      <c r="BQ20" s="688"/>
      <c r="BR20" s="688"/>
      <c r="BS20" s="694" t="s">
        <v>231</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6743955</v>
      </c>
      <c r="CS20" s="686"/>
      <c r="CT20" s="686"/>
      <c r="CU20" s="686"/>
      <c r="CV20" s="686"/>
      <c r="CW20" s="686"/>
      <c r="CX20" s="686"/>
      <c r="CY20" s="687"/>
      <c r="CZ20" s="688">
        <v>100</v>
      </c>
      <c r="DA20" s="688"/>
      <c r="DB20" s="688"/>
      <c r="DC20" s="688"/>
      <c r="DD20" s="694">
        <v>1427233</v>
      </c>
      <c r="DE20" s="686"/>
      <c r="DF20" s="686"/>
      <c r="DG20" s="686"/>
      <c r="DH20" s="686"/>
      <c r="DI20" s="686"/>
      <c r="DJ20" s="686"/>
      <c r="DK20" s="686"/>
      <c r="DL20" s="686"/>
      <c r="DM20" s="686"/>
      <c r="DN20" s="686"/>
      <c r="DO20" s="686"/>
      <c r="DP20" s="687"/>
      <c r="DQ20" s="694">
        <v>3300189</v>
      </c>
      <c r="DR20" s="686"/>
      <c r="DS20" s="686"/>
      <c r="DT20" s="686"/>
      <c r="DU20" s="686"/>
      <c r="DV20" s="686"/>
      <c r="DW20" s="686"/>
      <c r="DX20" s="686"/>
      <c r="DY20" s="686"/>
      <c r="DZ20" s="686"/>
      <c r="EA20" s="686"/>
      <c r="EB20" s="686"/>
      <c r="EC20" s="695"/>
    </row>
    <row r="21" spans="2:133" ht="11.25" customHeight="1">
      <c r="B21" s="682" t="s">
        <v>275</v>
      </c>
      <c r="C21" s="683"/>
      <c r="D21" s="683"/>
      <c r="E21" s="683"/>
      <c r="F21" s="683"/>
      <c r="G21" s="683"/>
      <c r="H21" s="683"/>
      <c r="I21" s="683"/>
      <c r="J21" s="683"/>
      <c r="K21" s="683"/>
      <c r="L21" s="683"/>
      <c r="M21" s="683"/>
      <c r="N21" s="683"/>
      <c r="O21" s="683"/>
      <c r="P21" s="683"/>
      <c r="Q21" s="684"/>
      <c r="R21" s="685">
        <v>615</v>
      </c>
      <c r="S21" s="686"/>
      <c r="T21" s="686"/>
      <c r="U21" s="686"/>
      <c r="V21" s="686"/>
      <c r="W21" s="686"/>
      <c r="X21" s="686"/>
      <c r="Y21" s="687"/>
      <c r="Z21" s="688">
        <v>0</v>
      </c>
      <c r="AA21" s="688"/>
      <c r="AB21" s="688"/>
      <c r="AC21" s="688"/>
      <c r="AD21" s="689">
        <v>615</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365</v>
      </c>
      <c r="BH21" s="686"/>
      <c r="BI21" s="686"/>
      <c r="BJ21" s="686"/>
      <c r="BK21" s="686"/>
      <c r="BL21" s="686"/>
      <c r="BM21" s="686"/>
      <c r="BN21" s="687"/>
      <c r="BO21" s="688">
        <v>0.1</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277</v>
      </c>
      <c r="C22" s="683"/>
      <c r="D22" s="683"/>
      <c r="E22" s="683"/>
      <c r="F22" s="683"/>
      <c r="G22" s="683"/>
      <c r="H22" s="683"/>
      <c r="I22" s="683"/>
      <c r="J22" s="683"/>
      <c r="K22" s="683"/>
      <c r="L22" s="683"/>
      <c r="M22" s="683"/>
      <c r="N22" s="683"/>
      <c r="O22" s="683"/>
      <c r="P22" s="683"/>
      <c r="Q22" s="684"/>
      <c r="R22" s="685">
        <v>2004196</v>
      </c>
      <c r="S22" s="686"/>
      <c r="T22" s="686"/>
      <c r="U22" s="686"/>
      <c r="V22" s="686"/>
      <c r="W22" s="686"/>
      <c r="X22" s="686"/>
      <c r="Y22" s="687"/>
      <c r="Z22" s="688">
        <v>28.2</v>
      </c>
      <c r="AA22" s="688"/>
      <c r="AB22" s="688"/>
      <c r="AC22" s="688"/>
      <c r="AD22" s="689">
        <v>1272025</v>
      </c>
      <c r="AE22" s="689"/>
      <c r="AF22" s="689"/>
      <c r="AG22" s="689"/>
      <c r="AH22" s="689"/>
      <c r="AI22" s="689"/>
      <c r="AJ22" s="689"/>
      <c r="AK22" s="689"/>
      <c r="AL22" s="690">
        <v>57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231</v>
      </c>
      <c r="BH22" s="686"/>
      <c r="BI22" s="686"/>
      <c r="BJ22" s="686"/>
      <c r="BK22" s="686"/>
      <c r="BL22" s="686"/>
      <c r="BM22" s="686"/>
      <c r="BN22" s="687"/>
      <c r="BO22" s="688" t="s">
        <v>231</v>
      </c>
      <c r="BP22" s="688"/>
      <c r="BQ22" s="688"/>
      <c r="BR22" s="688"/>
      <c r="BS22" s="694" t="s">
        <v>231</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280</v>
      </c>
      <c r="C23" s="683"/>
      <c r="D23" s="683"/>
      <c r="E23" s="683"/>
      <c r="F23" s="683"/>
      <c r="G23" s="683"/>
      <c r="H23" s="683"/>
      <c r="I23" s="683"/>
      <c r="J23" s="683"/>
      <c r="K23" s="683"/>
      <c r="L23" s="683"/>
      <c r="M23" s="683"/>
      <c r="N23" s="683"/>
      <c r="O23" s="683"/>
      <c r="P23" s="683"/>
      <c r="Q23" s="684"/>
      <c r="R23" s="685">
        <v>1272025</v>
      </c>
      <c r="S23" s="686"/>
      <c r="T23" s="686"/>
      <c r="U23" s="686"/>
      <c r="V23" s="686"/>
      <c r="W23" s="686"/>
      <c r="X23" s="686"/>
      <c r="Y23" s="687"/>
      <c r="Z23" s="688">
        <v>17.899999999999999</v>
      </c>
      <c r="AA23" s="688"/>
      <c r="AB23" s="688"/>
      <c r="AC23" s="688"/>
      <c r="AD23" s="689">
        <v>1272025</v>
      </c>
      <c r="AE23" s="689"/>
      <c r="AF23" s="689"/>
      <c r="AG23" s="689"/>
      <c r="AH23" s="689"/>
      <c r="AI23" s="689"/>
      <c r="AJ23" s="689"/>
      <c r="AK23" s="689"/>
      <c r="AL23" s="690">
        <v>57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231</v>
      </c>
      <c r="BH23" s="686"/>
      <c r="BI23" s="686"/>
      <c r="BJ23" s="686"/>
      <c r="BK23" s="686"/>
      <c r="BL23" s="686"/>
      <c r="BM23" s="686"/>
      <c r="BN23" s="687"/>
      <c r="BO23" s="688" t="s">
        <v>231</v>
      </c>
      <c r="BP23" s="688"/>
      <c r="BQ23" s="688"/>
      <c r="BR23" s="688"/>
      <c r="BS23" s="694" t="s">
        <v>231</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c r="B24" s="682" t="s">
        <v>287</v>
      </c>
      <c r="C24" s="683"/>
      <c r="D24" s="683"/>
      <c r="E24" s="683"/>
      <c r="F24" s="683"/>
      <c r="G24" s="683"/>
      <c r="H24" s="683"/>
      <c r="I24" s="683"/>
      <c r="J24" s="683"/>
      <c r="K24" s="683"/>
      <c r="L24" s="683"/>
      <c r="M24" s="683"/>
      <c r="N24" s="683"/>
      <c r="O24" s="683"/>
      <c r="P24" s="683"/>
      <c r="Q24" s="684"/>
      <c r="R24" s="685">
        <v>365218</v>
      </c>
      <c r="S24" s="686"/>
      <c r="T24" s="686"/>
      <c r="U24" s="686"/>
      <c r="V24" s="686"/>
      <c r="W24" s="686"/>
      <c r="X24" s="686"/>
      <c r="Y24" s="687"/>
      <c r="Z24" s="688">
        <v>5.0999999999999996</v>
      </c>
      <c r="AA24" s="688"/>
      <c r="AB24" s="688"/>
      <c r="AC24" s="688"/>
      <c r="AD24" s="689" t="s">
        <v>231</v>
      </c>
      <c r="AE24" s="689"/>
      <c r="AF24" s="689"/>
      <c r="AG24" s="689"/>
      <c r="AH24" s="689"/>
      <c r="AI24" s="689"/>
      <c r="AJ24" s="689"/>
      <c r="AK24" s="689"/>
      <c r="AL24" s="690" t="s">
        <v>231</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231</v>
      </c>
      <c r="BH24" s="686"/>
      <c r="BI24" s="686"/>
      <c r="BJ24" s="686"/>
      <c r="BK24" s="686"/>
      <c r="BL24" s="686"/>
      <c r="BM24" s="686"/>
      <c r="BN24" s="687"/>
      <c r="BO24" s="688" t="s">
        <v>231</v>
      </c>
      <c r="BP24" s="688"/>
      <c r="BQ24" s="688"/>
      <c r="BR24" s="688"/>
      <c r="BS24" s="694" t="s">
        <v>231</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1480204</v>
      </c>
      <c r="CS24" s="675"/>
      <c r="CT24" s="675"/>
      <c r="CU24" s="675"/>
      <c r="CV24" s="675"/>
      <c r="CW24" s="675"/>
      <c r="CX24" s="675"/>
      <c r="CY24" s="676"/>
      <c r="CZ24" s="679">
        <v>21.9</v>
      </c>
      <c r="DA24" s="680"/>
      <c r="DB24" s="680"/>
      <c r="DC24" s="699"/>
      <c r="DD24" s="721">
        <v>1083398</v>
      </c>
      <c r="DE24" s="675"/>
      <c r="DF24" s="675"/>
      <c r="DG24" s="675"/>
      <c r="DH24" s="675"/>
      <c r="DI24" s="675"/>
      <c r="DJ24" s="675"/>
      <c r="DK24" s="676"/>
      <c r="DL24" s="721">
        <v>1047166</v>
      </c>
      <c r="DM24" s="675"/>
      <c r="DN24" s="675"/>
      <c r="DO24" s="675"/>
      <c r="DP24" s="675"/>
      <c r="DQ24" s="675"/>
      <c r="DR24" s="675"/>
      <c r="DS24" s="675"/>
      <c r="DT24" s="675"/>
      <c r="DU24" s="675"/>
      <c r="DV24" s="676"/>
      <c r="DW24" s="679">
        <v>45.2</v>
      </c>
      <c r="DX24" s="680"/>
      <c r="DY24" s="680"/>
      <c r="DZ24" s="680"/>
      <c r="EA24" s="680"/>
      <c r="EB24" s="680"/>
      <c r="EC24" s="681"/>
    </row>
    <row r="25" spans="2:133" ht="11.25" customHeight="1">
      <c r="B25" s="682" t="s">
        <v>290</v>
      </c>
      <c r="C25" s="683"/>
      <c r="D25" s="683"/>
      <c r="E25" s="683"/>
      <c r="F25" s="683"/>
      <c r="G25" s="683"/>
      <c r="H25" s="683"/>
      <c r="I25" s="683"/>
      <c r="J25" s="683"/>
      <c r="K25" s="683"/>
      <c r="L25" s="683"/>
      <c r="M25" s="683"/>
      <c r="N25" s="683"/>
      <c r="O25" s="683"/>
      <c r="P25" s="683"/>
      <c r="Q25" s="684"/>
      <c r="R25" s="685">
        <v>366953</v>
      </c>
      <c r="S25" s="686"/>
      <c r="T25" s="686"/>
      <c r="U25" s="686"/>
      <c r="V25" s="686"/>
      <c r="W25" s="686"/>
      <c r="X25" s="686"/>
      <c r="Y25" s="687"/>
      <c r="Z25" s="688">
        <v>5.2</v>
      </c>
      <c r="AA25" s="688"/>
      <c r="AB25" s="688"/>
      <c r="AC25" s="688"/>
      <c r="AD25" s="689" t="s">
        <v>231</v>
      </c>
      <c r="AE25" s="689"/>
      <c r="AF25" s="689"/>
      <c r="AG25" s="689"/>
      <c r="AH25" s="689"/>
      <c r="AI25" s="689"/>
      <c r="AJ25" s="689"/>
      <c r="AK25" s="689"/>
      <c r="AL25" s="690" t="s">
        <v>231</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231</v>
      </c>
      <c r="BH25" s="686"/>
      <c r="BI25" s="686"/>
      <c r="BJ25" s="686"/>
      <c r="BK25" s="686"/>
      <c r="BL25" s="686"/>
      <c r="BM25" s="686"/>
      <c r="BN25" s="687"/>
      <c r="BO25" s="688" t="s">
        <v>231</v>
      </c>
      <c r="BP25" s="688"/>
      <c r="BQ25" s="688"/>
      <c r="BR25" s="688"/>
      <c r="BS25" s="694" t="s">
        <v>231</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643652</v>
      </c>
      <c r="CS25" s="722"/>
      <c r="CT25" s="722"/>
      <c r="CU25" s="722"/>
      <c r="CV25" s="722"/>
      <c r="CW25" s="722"/>
      <c r="CX25" s="722"/>
      <c r="CY25" s="723"/>
      <c r="CZ25" s="690">
        <v>9.5</v>
      </c>
      <c r="DA25" s="719"/>
      <c r="DB25" s="719"/>
      <c r="DC25" s="724"/>
      <c r="DD25" s="694">
        <v>598978</v>
      </c>
      <c r="DE25" s="722"/>
      <c r="DF25" s="722"/>
      <c r="DG25" s="722"/>
      <c r="DH25" s="722"/>
      <c r="DI25" s="722"/>
      <c r="DJ25" s="722"/>
      <c r="DK25" s="723"/>
      <c r="DL25" s="694">
        <v>571488</v>
      </c>
      <c r="DM25" s="722"/>
      <c r="DN25" s="722"/>
      <c r="DO25" s="722"/>
      <c r="DP25" s="722"/>
      <c r="DQ25" s="722"/>
      <c r="DR25" s="722"/>
      <c r="DS25" s="722"/>
      <c r="DT25" s="722"/>
      <c r="DU25" s="722"/>
      <c r="DV25" s="723"/>
      <c r="DW25" s="690">
        <v>24.7</v>
      </c>
      <c r="DX25" s="719"/>
      <c r="DY25" s="719"/>
      <c r="DZ25" s="719"/>
      <c r="EA25" s="719"/>
      <c r="EB25" s="719"/>
      <c r="EC25" s="720"/>
    </row>
    <row r="26" spans="2:133" ht="11.25" customHeight="1">
      <c r="B26" s="682" t="s">
        <v>293</v>
      </c>
      <c r="C26" s="683"/>
      <c r="D26" s="683"/>
      <c r="E26" s="683"/>
      <c r="F26" s="683"/>
      <c r="G26" s="683"/>
      <c r="H26" s="683"/>
      <c r="I26" s="683"/>
      <c r="J26" s="683"/>
      <c r="K26" s="683"/>
      <c r="L26" s="683"/>
      <c r="M26" s="683"/>
      <c r="N26" s="683"/>
      <c r="O26" s="683"/>
      <c r="P26" s="683"/>
      <c r="Q26" s="684"/>
      <c r="R26" s="685">
        <v>2954301</v>
      </c>
      <c r="S26" s="686"/>
      <c r="T26" s="686"/>
      <c r="U26" s="686"/>
      <c r="V26" s="686"/>
      <c r="W26" s="686"/>
      <c r="X26" s="686"/>
      <c r="Y26" s="687"/>
      <c r="Z26" s="688">
        <v>41.5</v>
      </c>
      <c r="AA26" s="688"/>
      <c r="AB26" s="688"/>
      <c r="AC26" s="688"/>
      <c r="AD26" s="689">
        <v>2222130</v>
      </c>
      <c r="AE26" s="689"/>
      <c r="AF26" s="689"/>
      <c r="AG26" s="689"/>
      <c r="AH26" s="689"/>
      <c r="AI26" s="689"/>
      <c r="AJ26" s="689"/>
      <c r="AK26" s="689"/>
      <c r="AL26" s="690">
        <v>99.6</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231</v>
      </c>
      <c r="BH26" s="686"/>
      <c r="BI26" s="686"/>
      <c r="BJ26" s="686"/>
      <c r="BK26" s="686"/>
      <c r="BL26" s="686"/>
      <c r="BM26" s="686"/>
      <c r="BN26" s="687"/>
      <c r="BO26" s="688" t="s">
        <v>231</v>
      </c>
      <c r="BP26" s="688"/>
      <c r="BQ26" s="688"/>
      <c r="BR26" s="688"/>
      <c r="BS26" s="694" t="s">
        <v>231</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317500</v>
      </c>
      <c r="CS26" s="686"/>
      <c r="CT26" s="686"/>
      <c r="CU26" s="686"/>
      <c r="CV26" s="686"/>
      <c r="CW26" s="686"/>
      <c r="CX26" s="686"/>
      <c r="CY26" s="687"/>
      <c r="CZ26" s="690">
        <v>4.7</v>
      </c>
      <c r="DA26" s="719"/>
      <c r="DB26" s="719"/>
      <c r="DC26" s="724"/>
      <c r="DD26" s="694">
        <v>294635</v>
      </c>
      <c r="DE26" s="686"/>
      <c r="DF26" s="686"/>
      <c r="DG26" s="686"/>
      <c r="DH26" s="686"/>
      <c r="DI26" s="686"/>
      <c r="DJ26" s="686"/>
      <c r="DK26" s="687"/>
      <c r="DL26" s="694" t="s">
        <v>231</v>
      </c>
      <c r="DM26" s="686"/>
      <c r="DN26" s="686"/>
      <c r="DO26" s="686"/>
      <c r="DP26" s="686"/>
      <c r="DQ26" s="686"/>
      <c r="DR26" s="686"/>
      <c r="DS26" s="686"/>
      <c r="DT26" s="686"/>
      <c r="DU26" s="686"/>
      <c r="DV26" s="687"/>
      <c r="DW26" s="690" t="s">
        <v>231</v>
      </c>
      <c r="DX26" s="719"/>
      <c r="DY26" s="719"/>
      <c r="DZ26" s="719"/>
      <c r="EA26" s="719"/>
      <c r="EB26" s="719"/>
      <c r="EC26" s="720"/>
    </row>
    <row r="27" spans="2:133" ht="11.25" customHeight="1">
      <c r="B27" s="682" t="s">
        <v>296</v>
      </c>
      <c r="C27" s="683"/>
      <c r="D27" s="683"/>
      <c r="E27" s="683"/>
      <c r="F27" s="683"/>
      <c r="G27" s="683"/>
      <c r="H27" s="683"/>
      <c r="I27" s="683"/>
      <c r="J27" s="683"/>
      <c r="K27" s="683"/>
      <c r="L27" s="683"/>
      <c r="M27" s="683"/>
      <c r="N27" s="683"/>
      <c r="O27" s="683"/>
      <c r="P27" s="683"/>
      <c r="Q27" s="684"/>
      <c r="R27" s="685">
        <v>845</v>
      </c>
      <c r="S27" s="686"/>
      <c r="T27" s="686"/>
      <c r="U27" s="686"/>
      <c r="V27" s="686"/>
      <c r="W27" s="686"/>
      <c r="X27" s="686"/>
      <c r="Y27" s="687"/>
      <c r="Z27" s="688">
        <v>0</v>
      </c>
      <c r="AA27" s="688"/>
      <c r="AB27" s="688"/>
      <c r="AC27" s="688"/>
      <c r="AD27" s="689">
        <v>845</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728408</v>
      </c>
      <c r="BH27" s="686"/>
      <c r="BI27" s="686"/>
      <c r="BJ27" s="686"/>
      <c r="BK27" s="686"/>
      <c r="BL27" s="686"/>
      <c r="BM27" s="686"/>
      <c r="BN27" s="687"/>
      <c r="BO27" s="688">
        <v>100</v>
      </c>
      <c r="BP27" s="688"/>
      <c r="BQ27" s="688"/>
      <c r="BR27" s="688"/>
      <c r="BS27" s="694" t="s">
        <v>231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470587</v>
      </c>
      <c r="CS27" s="722"/>
      <c r="CT27" s="722"/>
      <c r="CU27" s="722"/>
      <c r="CV27" s="722"/>
      <c r="CW27" s="722"/>
      <c r="CX27" s="722"/>
      <c r="CY27" s="723"/>
      <c r="CZ27" s="690">
        <v>7</v>
      </c>
      <c r="DA27" s="719"/>
      <c r="DB27" s="719"/>
      <c r="DC27" s="724"/>
      <c r="DD27" s="694">
        <v>126449</v>
      </c>
      <c r="DE27" s="722"/>
      <c r="DF27" s="722"/>
      <c r="DG27" s="722"/>
      <c r="DH27" s="722"/>
      <c r="DI27" s="722"/>
      <c r="DJ27" s="722"/>
      <c r="DK27" s="723"/>
      <c r="DL27" s="694">
        <v>117707</v>
      </c>
      <c r="DM27" s="722"/>
      <c r="DN27" s="722"/>
      <c r="DO27" s="722"/>
      <c r="DP27" s="722"/>
      <c r="DQ27" s="722"/>
      <c r="DR27" s="722"/>
      <c r="DS27" s="722"/>
      <c r="DT27" s="722"/>
      <c r="DU27" s="722"/>
      <c r="DV27" s="723"/>
      <c r="DW27" s="690">
        <v>5.0999999999999996</v>
      </c>
      <c r="DX27" s="719"/>
      <c r="DY27" s="719"/>
      <c r="DZ27" s="719"/>
      <c r="EA27" s="719"/>
      <c r="EB27" s="719"/>
      <c r="EC27" s="720"/>
    </row>
    <row r="28" spans="2:133" ht="11.25" customHeight="1">
      <c r="B28" s="682" t="s">
        <v>299</v>
      </c>
      <c r="C28" s="683"/>
      <c r="D28" s="683"/>
      <c r="E28" s="683"/>
      <c r="F28" s="683"/>
      <c r="G28" s="683"/>
      <c r="H28" s="683"/>
      <c r="I28" s="683"/>
      <c r="J28" s="683"/>
      <c r="K28" s="683"/>
      <c r="L28" s="683"/>
      <c r="M28" s="683"/>
      <c r="N28" s="683"/>
      <c r="O28" s="683"/>
      <c r="P28" s="683"/>
      <c r="Q28" s="684"/>
      <c r="R28" s="685">
        <v>9364</v>
      </c>
      <c r="S28" s="686"/>
      <c r="T28" s="686"/>
      <c r="U28" s="686"/>
      <c r="V28" s="686"/>
      <c r="W28" s="686"/>
      <c r="X28" s="686"/>
      <c r="Y28" s="687"/>
      <c r="Z28" s="688">
        <v>0.1</v>
      </c>
      <c r="AA28" s="688"/>
      <c r="AB28" s="688"/>
      <c r="AC28" s="688"/>
      <c r="AD28" s="689">
        <v>6138</v>
      </c>
      <c r="AE28" s="689"/>
      <c r="AF28" s="689"/>
      <c r="AG28" s="689"/>
      <c r="AH28" s="689"/>
      <c r="AI28" s="689"/>
      <c r="AJ28" s="689"/>
      <c r="AK28" s="689"/>
      <c r="AL28" s="690">
        <v>0.3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365965</v>
      </c>
      <c r="CS28" s="686"/>
      <c r="CT28" s="686"/>
      <c r="CU28" s="686"/>
      <c r="CV28" s="686"/>
      <c r="CW28" s="686"/>
      <c r="CX28" s="686"/>
      <c r="CY28" s="687"/>
      <c r="CZ28" s="690">
        <v>5.4</v>
      </c>
      <c r="DA28" s="719"/>
      <c r="DB28" s="719"/>
      <c r="DC28" s="724"/>
      <c r="DD28" s="694">
        <v>357971</v>
      </c>
      <c r="DE28" s="686"/>
      <c r="DF28" s="686"/>
      <c r="DG28" s="686"/>
      <c r="DH28" s="686"/>
      <c r="DI28" s="686"/>
      <c r="DJ28" s="686"/>
      <c r="DK28" s="687"/>
      <c r="DL28" s="694">
        <v>357971</v>
      </c>
      <c r="DM28" s="686"/>
      <c r="DN28" s="686"/>
      <c r="DO28" s="686"/>
      <c r="DP28" s="686"/>
      <c r="DQ28" s="686"/>
      <c r="DR28" s="686"/>
      <c r="DS28" s="686"/>
      <c r="DT28" s="686"/>
      <c r="DU28" s="686"/>
      <c r="DV28" s="687"/>
      <c r="DW28" s="690">
        <v>15.4</v>
      </c>
      <c r="DX28" s="719"/>
      <c r="DY28" s="719"/>
      <c r="DZ28" s="719"/>
      <c r="EA28" s="719"/>
      <c r="EB28" s="719"/>
      <c r="EC28" s="720"/>
    </row>
    <row r="29" spans="2:133" ht="11.25" customHeight="1">
      <c r="B29" s="682" t="s">
        <v>301</v>
      </c>
      <c r="C29" s="683"/>
      <c r="D29" s="683"/>
      <c r="E29" s="683"/>
      <c r="F29" s="683"/>
      <c r="G29" s="683"/>
      <c r="H29" s="683"/>
      <c r="I29" s="683"/>
      <c r="J29" s="683"/>
      <c r="K29" s="683"/>
      <c r="L29" s="683"/>
      <c r="M29" s="683"/>
      <c r="N29" s="683"/>
      <c r="O29" s="683"/>
      <c r="P29" s="683"/>
      <c r="Q29" s="684"/>
      <c r="R29" s="685">
        <v>43837</v>
      </c>
      <c r="S29" s="686"/>
      <c r="T29" s="686"/>
      <c r="U29" s="686"/>
      <c r="V29" s="686"/>
      <c r="W29" s="686"/>
      <c r="X29" s="686"/>
      <c r="Y29" s="687"/>
      <c r="Z29" s="688">
        <v>0.6</v>
      </c>
      <c r="AA29" s="688"/>
      <c r="AB29" s="688"/>
      <c r="AC29" s="688"/>
      <c r="AD29" s="689">
        <v>1225</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303</v>
      </c>
      <c r="CG29" s="701"/>
      <c r="CH29" s="701"/>
      <c r="CI29" s="701"/>
      <c r="CJ29" s="701"/>
      <c r="CK29" s="701"/>
      <c r="CL29" s="701"/>
      <c r="CM29" s="701"/>
      <c r="CN29" s="701"/>
      <c r="CO29" s="701"/>
      <c r="CP29" s="701"/>
      <c r="CQ29" s="702"/>
      <c r="CR29" s="685">
        <v>365965</v>
      </c>
      <c r="CS29" s="722"/>
      <c r="CT29" s="722"/>
      <c r="CU29" s="722"/>
      <c r="CV29" s="722"/>
      <c r="CW29" s="722"/>
      <c r="CX29" s="722"/>
      <c r="CY29" s="723"/>
      <c r="CZ29" s="690">
        <v>5.4</v>
      </c>
      <c r="DA29" s="719"/>
      <c r="DB29" s="719"/>
      <c r="DC29" s="724"/>
      <c r="DD29" s="694">
        <v>357971</v>
      </c>
      <c r="DE29" s="722"/>
      <c r="DF29" s="722"/>
      <c r="DG29" s="722"/>
      <c r="DH29" s="722"/>
      <c r="DI29" s="722"/>
      <c r="DJ29" s="722"/>
      <c r="DK29" s="723"/>
      <c r="DL29" s="694">
        <v>357971</v>
      </c>
      <c r="DM29" s="722"/>
      <c r="DN29" s="722"/>
      <c r="DO29" s="722"/>
      <c r="DP29" s="722"/>
      <c r="DQ29" s="722"/>
      <c r="DR29" s="722"/>
      <c r="DS29" s="722"/>
      <c r="DT29" s="722"/>
      <c r="DU29" s="722"/>
      <c r="DV29" s="723"/>
      <c r="DW29" s="690">
        <v>15.4</v>
      </c>
      <c r="DX29" s="719"/>
      <c r="DY29" s="719"/>
      <c r="DZ29" s="719"/>
      <c r="EA29" s="719"/>
      <c r="EB29" s="719"/>
      <c r="EC29" s="720"/>
    </row>
    <row r="30" spans="2:133" ht="11.25" customHeight="1">
      <c r="B30" s="682" t="s">
        <v>304</v>
      </c>
      <c r="C30" s="683"/>
      <c r="D30" s="683"/>
      <c r="E30" s="683"/>
      <c r="F30" s="683"/>
      <c r="G30" s="683"/>
      <c r="H30" s="683"/>
      <c r="I30" s="683"/>
      <c r="J30" s="683"/>
      <c r="K30" s="683"/>
      <c r="L30" s="683"/>
      <c r="M30" s="683"/>
      <c r="N30" s="683"/>
      <c r="O30" s="683"/>
      <c r="P30" s="683"/>
      <c r="Q30" s="684"/>
      <c r="R30" s="685">
        <v>3326</v>
      </c>
      <c r="S30" s="686"/>
      <c r="T30" s="686"/>
      <c r="U30" s="686"/>
      <c r="V30" s="686"/>
      <c r="W30" s="686"/>
      <c r="X30" s="686"/>
      <c r="Y30" s="687"/>
      <c r="Z30" s="688">
        <v>0</v>
      </c>
      <c r="AA30" s="688"/>
      <c r="AB30" s="688"/>
      <c r="AC30" s="688"/>
      <c r="AD30" s="689" t="s">
        <v>231</v>
      </c>
      <c r="AE30" s="689"/>
      <c r="AF30" s="689"/>
      <c r="AG30" s="689"/>
      <c r="AH30" s="689"/>
      <c r="AI30" s="689"/>
      <c r="AJ30" s="689"/>
      <c r="AK30" s="689"/>
      <c r="AL30" s="690" t="s">
        <v>231</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352037</v>
      </c>
      <c r="CS30" s="686"/>
      <c r="CT30" s="686"/>
      <c r="CU30" s="686"/>
      <c r="CV30" s="686"/>
      <c r="CW30" s="686"/>
      <c r="CX30" s="686"/>
      <c r="CY30" s="687"/>
      <c r="CZ30" s="690">
        <v>5.2</v>
      </c>
      <c r="DA30" s="719"/>
      <c r="DB30" s="719"/>
      <c r="DC30" s="724"/>
      <c r="DD30" s="694">
        <v>344043</v>
      </c>
      <c r="DE30" s="686"/>
      <c r="DF30" s="686"/>
      <c r="DG30" s="686"/>
      <c r="DH30" s="686"/>
      <c r="DI30" s="686"/>
      <c r="DJ30" s="686"/>
      <c r="DK30" s="687"/>
      <c r="DL30" s="694">
        <v>344043</v>
      </c>
      <c r="DM30" s="686"/>
      <c r="DN30" s="686"/>
      <c r="DO30" s="686"/>
      <c r="DP30" s="686"/>
      <c r="DQ30" s="686"/>
      <c r="DR30" s="686"/>
      <c r="DS30" s="686"/>
      <c r="DT30" s="686"/>
      <c r="DU30" s="686"/>
      <c r="DV30" s="687"/>
      <c r="DW30" s="690">
        <v>14.8</v>
      </c>
      <c r="DX30" s="719"/>
      <c r="DY30" s="719"/>
      <c r="DZ30" s="719"/>
      <c r="EA30" s="719"/>
      <c r="EB30" s="719"/>
      <c r="EC30" s="720"/>
    </row>
    <row r="31" spans="2:133" ht="11.25" customHeight="1">
      <c r="B31" s="682" t="s">
        <v>308</v>
      </c>
      <c r="C31" s="683"/>
      <c r="D31" s="683"/>
      <c r="E31" s="683"/>
      <c r="F31" s="683"/>
      <c r="G31" s="683"/>
      <c r="H31" s="683"/>
      <c r="I31" s="683"/>
      <c r="J31" s="683"/>
      <c r="K31" s="683"/>
      <c r="L31" s="683"/>
      <c r="M31" s="683"/>
      <c r="N31" s="683"/>
      <c r="O31" s="683"/>
      <c r="P31" s="683"/>
      <c r="Q31" s="684"/>
      <c r="R31" s="685">
        <v>1734407</v>
      </c>
      <c r="S31" s="686"/>
      <c r="T31" s="686"/>
      <c r="U31" s="686"/>
      <c r="V31" s="686"/>
      <c r="W31" s="686"/>
      <c r="X31" s="686"/>
      <c r="Y31" s="687"/>
      <c r="Z31" s="688">
        <v>24.4</v>
      </c>
      <c r="AA31" s="688"/>
      <c r="AB31" s="688"/>
      <c r="AC31" s="688"/>
      <c r="AD31" s="689" t="s">
        <v>231</v>
      </c>
      <c r="AE31" s="689"/>
      <c r="AF31" s="689"/>
      <c r="AG31" s="689"/>
      <c r="AH31" s="689"/>
      <c r="AI31" s="689"/>
      <c r="AJ31" s="689"/>
      <c r="AK31" s="689"/>
      <c r="AL31" s="690" t="s">
        <v>231</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41">
        <v>98.4</v>
      </c>
      <c r="BH31" s="737"/>
      <c r="BI31" s="737"/>
      <c r="BJ31" s="737"/>
      <c r="BK31" s="737"/>
      <c r="BL31" s="737"/>
      <c r="BM31" s="680">
        <v>95.9</v>
      </c>
      <c r="BN31" s="737"/>
      <c r="BO31" s="737"/>
      <c r="BP31" s="737"/>
      <c r="BQ31" s="738"/>
      <c r="BR31" s="741">
        <v>98.9</v>
      </c>
      <c r="BS31" s="737"/>
      <c r="BT31" s="737"/>
      <c r="BU31" s="737"/>
      <c r="BV31" s="737"/>
      <c r="BW31" s="737"/>
      <c r="BX31" s="680">
        <v>96.1</v>
      </c>
      <c r="BY31" s="737"/>
      <c r="BZ31" s="737"/>
      <c r="CA31" s="737"/>
      <c r="CB31" s="738"/>
      <c r="CD31" s="733"/>
      <c r="CE31" s="734"/>
      <c r="CF31" s="700" t="s">
        <v>311</v>
      </c>
      <c r="CG31" s="701"/>
      <c r="CH31" s="701"/>
      <c r="CI31" s="701"/>
      <c r="CJ31" s="701"/>
      <c r="CK31" s="701"/>
      <c r="CL31" s="701"/>
      <c r="CM31" s="701"/>
      <c r="CN31" s="701"/>
      <c r="CO31" s="701"/>
      <c r="CP31" s="701"/>
      <c r="CQ31" s="702"/>
      <c r="CR31" s="685">
        <v>13928</v>
      </c>
      <c r="CS31" s="722"/>
      <c r="CT31" s="722"/>
      <c r="CU31" s="722"/>
      <c r="CV31" s="722"/>
      <c r="CW31" s="722"/>
      <c r="CX31" s="722"/>
      <c r="CY31" s="723"/>
      <c r="CZ31" s="690">
        <v>0.2</v>
      </c>
      <c r="DA31" s="719"/>
      <c r="DB31" s="719"/>
      <c r="DC31" s="724"/>
      <c r="DD31" s="694">
        <v>13928</v>
      </c>
      <c r="DE31" s="722"/>
      <c r="DF31" s="722"/>
      <c r="DG31" s="722"/>
      <c r="DH31" s="722"/>
      <c r="DI31" s="722"/>
      <c r="DJ31" s="722"/>
      <c r="DK31" s="723"/>
      <c r="DL31" s="694">
        <v>13928</v>
      </c>
      <c r="DM31" s="722"/>
      <c r="DN31" s="722"/>
      <c r="DO31" s="722"/>
      <c r="DP31" s="722"/>
      <c r="DQ31" s="722"/>
      <c r="DR31" s="722"/>
      <c r="DS31" s="722"/>
      <c r="DT31" s="722"/>
      <c r="DU31" s="722"/>
      <c r="DV31" s="723"/>
      <c r="DW31" s="690">
        <v>0.6</v>
      </c>
      <c r="DX31" s="719"/>
      <c r="DY31" s="719"/>
      <c r="DZ31" s="719"/>
      <c r="EA31" s="719"/>
      <c r="EB31" s="719"/>
      <c r="EC31" s="720"/>
    </row>
    <row r="32" spans="2:133" ht="11.25" customHeight="1">
      <c r="B32" s="752" t="s">
        <v>312</v>
      </c>
      <c r="C32" s="753"/>
      <c r="D32" s="753"/>
      <c r="E32" s="753"/>
      <c r="F32" s="753"/>
      <c r="G32" s="753"/>
      <c r="H32" s="753"/>
      <c r="I32" s="753"/>
      <c r="J32" s="753"/>
      <c r="K32" s="753"/>
      <c r="L32" s="753"/>
      <c r="M32" s="753"/>
      <c r="N32" s="753"/>
      <c r="O32" s="753"/>
      <c r="P32" s="753"/>
      <c r="Q32" s="754"/>
      <c r="R32" s="685" t="s">
        <v>127</v>
      </c>
      <c r="S32" s="686"/>
      <c r="T32" s="686"/>
      <c r="U32" s="686"/>
      <c r="V32" s="686"/>
      <c r="W32" s="686"/>
      <c r="X32" s="686"/>
      <c r="Y32" s="687"/>
      <c r="Z32" s="688" t="s">
        <v>231</v>
      </c>
      <c r="AA32" s="688"/>
      <c r="AB32" s="688"/>
      <c r="AC32" s="688"/>
      <c r="AD32" s="689" t="s">
        <v>231</v>
      </c>
      <c r="AE32" s="689"/>
      <c r="AF32" s="689"/>
      <c r="AG32" s="689"/>
      <c r="AH32" s="689"/>
      <c r="AI32" s="689"/>
      <c r="AJ32" s="689"/>
      <c r="AK32" s="689"/>
      <c r="AL32" s="690" t="s">
        <v>231</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98.9</v>
      </c>
      <c r="BH32" s="722"/>
      <c r="BI32" s="722"/>
      <c r="BJ32" s="722"/>
      <c r="BK32" s="722"/>
      <c r="BL32" s="722"/>
      <c r="BM32" s="691">
        <v>97.4</v>
      </c>
      <c r="BN32" s="739"/>
      <c r="BO32" s="739"/>
      <c r="BP32" s="739"/>
      <c r="BQ32" s="740"/>
      <c r="BR32" s="751">
        <v>99.1</v>
      </c>
      <c r="BS32" s="722"/>
      <c r="BT32" s="722"/>
      <c r="BU32" s="722"/>
      <c r="BV32" s="722"/>
      <c r="BW32" s="722"/>
      <c r="BX32" s="691">
        <v>97</v>
      </c>
      <c r="BY32" s="739"/>
      <c r="BZ32" s="739"/>
      <c r="CA32" s="739"/>
      <c r="CB32" s="740"/>
      <c r="CD32" s="735"/>
      <c r="CE32" s="736"/>
      <c r="CF32" s="700" t="s">
        <v>315</v>
      </c>
      <c r="CG32" s="701"/>
      <c r="CH32" s="701"/>
      <c r="CI32" s="701"/>
      <c r="CJ32" s="701"/>
      <c r="CK32" s="701"/>
      <c r="CL32" s="701"/>
      <c r="CM32" s="701"/>
      <c r="CN32" s="701"/>
      <c r="CO32" s="701"/>
      <c r="CP32" s="701"/>
      <c r="CQ32" s="702"/>
      <c r="CR32" s="685" t="s">
        <v>231</v>
      </c>
      <c r="CS32" s="686"/>
      <c r="CT32" s="686"/>
      <c r="CU32" s="686"/>
      <c r="CV32" s="686"/>
      <c r="CW32" s="686"/>
      <c r="CX32" s="686"/>
      <c r="CY32" s="687"/>
      <c r="CZ32" s="690" t="s">
        <v>127</v>
      </c>
      <c r="DA32" s="719"/>
      <c r="DB32" s="719"/>
      <c r="DC32" s="724"/>
      <c r="DD32" s="694" t="s">
        <v>231</v>
      </c>
      <c r="DE32" s="686"/>
      <c r="DF32" s="686"/>
      <c r="DG32" s="686"/>
      <c r="DH32" s="686"/>
      <c r="DI32" s="686"/>
      <c r="DJ32" s="686"/>
      <c r="DK32" s="687"/>
      <c r="DL32" s="694" t="s">
        <v>231</v>
      </c>
      <c r="DM32" s="686"/>
      <c r="DN32" s="686"/>
      <c r="DO32" s="686"/>
      <c r="DP32" s="686"/>
      <c r="DQ32" s="686"/>
      <c r="DR32" s="686"/>
      <c r="DS32" s="686"/>
      <c r="DT32" s="686"/>
      <c r="DU32" s="686"/>
      <c r="DV32" s="687"/>
      <c r="DW32" s="690" t="s">
        <v>231</v>
      </c>
      <c r="DX32" s="719"/>
      <c r="DY32" s="719"/>
      <c r="DZ32" s="719"/>
      <c r="EA32" s="719"/>
      <c r="EB32" s="719"/>
      <c r="EC32" s="720"/>
    </row>
    <row r="33" spans="2:133" ht="11.25" customHeight="1">
      <c r="B33" s="682" t="s">
        <v>316</v>
      </c>
      <c r="C33" s="683"/>
      <c r="D33" s="683"/>
      <c r="E33" s="683"/>
      <c r="F33" s="683"/>
      <c r="G33" s="683"/>
      <c r="H33" s="683"/>
      <c r="I33" s="683"/>
      <c r="J33" s="683"/>
      <c r="K33" s="683"/>
      <c r="L33" s="683"/>
      <c r="M33" s="683"/>
      <c r="N33" s="683"/>
      <c r="O33" s="683"/>
      <c r="P33" s="683"/>
      <c r="Q33" s="684"/>
      <c r="R33" s="685">
        <v>802791</v>
      </c>
      <c r="S33" s="686"/>
      <c r="T33" s="686"/>
      <c r="U33" s="686"/>
      <c r="V33" s="686"/>
      <c r="W33" s="686"/>
      <c r="X33" s="686"/>
      <c r="Y33" s="687"/>
      <c r="Z33" s="688">
        <v>11.3</v>
      </c>
      <c r="AA33" s="688"/>
      <c r="AB33" s="688"/>
      <c r="AC33" s="688"/>
      <c r="AD33" s="689" t="s">
        <v>231</v>
      </c>
      <c r="AE33" s="689"/>
      <c r="AF33" s="689"/>
      <c r="AG33" s="689"/>
      <c r="AH33" s="689"/>
      <c r="AI33" s="689"/>
      <c r="AJ33" s="689"/>
      <c r="AK33" s="689"/>
      <c r="AL33" s="690" t="s">
        <v>231</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97.6</v>
      </c>
      <c r="BH33" s="756"/>
      <c r="BI33" s="756"/>
      <c r="BJ33" s="756"/>
      <c r="BK33" s="756"/>
      <c r="BL33" s="756"/>
      <c r="BM33" s="757">
        <v>93.8</v>
      </c>
      <c r="BN33" s="756"/>
      <c r="BO33" s="756"/>
      <c r="BP33" s="756"/>
      <c r="BQ33" s="758"/>
      <c r="BR33" s="755">
        <v>98.5</v>
      </c>
      <c r="BS33" s="756"/>
      <c r="BT33" s="756"/>
      <c r="BU33" s="756"/>
      <c r="BV33" s="756"/>
      <c r="BW33" s="756"/>
      <c r="BX33" s="757">
        <v>94.6</v>
      </c>
      <c r="BY33" s="756"/>
      <c r="BZ33" s="756"/>
      <c r="CA33" s="756"/>
      <c r="CB33" s="758"/>
      <c r="CD33" s="700" t="s">
        <v>318</v>
      </c>
      <c r="CE33" s="701"/>
      <c r="CF33" s="701"/>
      <c r="CG33" s="701"/>
      <c r="CH33" s="701"/>
      <c r="CI33" s="701"/>
      <c r="CJ33" s="701"/>
      <c r="CK33" s="701"/>
      <c r="CL33" s="701"/>
      <c r="CM33" s="701"/>
      <c r="CN33" s="701"/>
      <c r="CO33" s="701"/>
      <c r="CP33" s="701"/>
      <c r="CQ33" s="702"/>
      <c r="CR33" s="685">
        <v>3543197</v>
      </c>
      <c r="CS33" s="722"/>
      <c r="CT33" s="722"/>
      <c r="CU33" s="722"/>
      <c r="CV33" s="722"/>
      <c r="CW33" s="722"/>
      <c r="CX33" s="722"/>
      <c r="CY33" s="723"/>
      <c r="CZ33" s="690">
        <v>52.5</v>
      </c>
      <c r="DA33" s="719"/>
      <c r="DB33" s="719"/>
      <c r="DC33" s="724"/>
      <c r="DD33" s="694">
        <v>2012418</v>
      </c>
      <c r="DE33" s="722"/>
      <c r="DF33" s="722"/>
      <c r="DG33" s="722"/>
      <c r="DH33" s="722"/>
      <c r="DI33" s="722"/>
      <c r="DJ33" s="722"/>
      <c r="DK33" s="723"/>
      <c r="DL33" s="694">
        <v>983061</v>
      </c>
      <c r="DM33" s="722"/>
      <c r="DN33" s="722"/>
      <c r="DO33" s="722"/>
      <c r="DP33" s="722"/>
      <c r="DQ33" s="722"/>
      <c r="DR33" s="722"/>
      <c r="DS33" s="722"/>
      <c r="DT33" s="722"/>
      <c r="DU33" s="722"/>
      <c r="DV33" s="723"/>
      <c r="DW33" s="690">
        <v>42.4</v>
      </c>
      <c r="DX33" s="719"/>
      <c r="DY33" s="719"/>
      <c r="DZ33" s="719"/>
      <c r="EA33" s="719"/>
      <c r="EB33" s="719"/>
      <c r="EC33" s="720"/>
    </row>
    <row r="34" spans="2:133" ht="11.25" customHeight="1">
      <c r="B34" s="682" t="s">
        <v>319</v>
      </c>
      <c r="C34" s="683"/>
      <c r="D34" s="683"/>
      <c r="E34" s="683"/>
      <c r="F34" s="683"/>
      <c r="G34" s="683"/>
      <c r="H34" s="683"/>
      <c r="I34" s="683"/>
      <c r="J34" s="683"/>
      <c r="K34" s="683"/>
      <c r="L34" s="683"/>
      <c r="M34" s="683"/>
      <c r="N34" s="683"/>
      <c r="O34" s="683"/>
      <c r="P34" s="683"/>
      <c r="Q34" s="684"/>
      <c r="R34" s="685">
        <v>7775</v>
      </c>
      <c r="S34" s="686"/>
      <c r="T34" s="686"/>
      <c r="U34" s="686"/>
      <c r="V34" s="686"/>
      <c r="W34" s="686"/>
      <c r="X34" s="686"/>
      <c r="Y34" s="687"/>
      <c r="Z34" s="688">
        <v>0.1</v>
      </c>
      <c r="AA34" s="688"/>
      <c r="AB34" s="688"/>
      <c r="AC34" s="688"/>
      <c r="AD34" s="689">
        <v>988</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880387</v>
      </c>
      <c r="CS34" s="686"/>
      <c r="CT34" s="686"/>
      <c r="CU34" s="686"/>
      <c r="CV34" s="686"/>
      <c r="CW34" s="686"/>
      <c r="CX34" s="686"/>
      <c r="CY34" s="687"/>
      <c r="CZ34" s="690">
        <v>13.1</v>
      </c>
      <c r="DA34" s="719"/>
      <c r="DB34" s="719"/>
      <c r="DC34" s="724"/>
      <c r="DD34" s="694">
        <v>595734</v>
      </c>
      <c r="DE34" s="686"/>
      <c r="DF34" s="686"/>
      <c r="DG34" s="686"/>
      <c r="DH34" s="686"/>
      <c r="DI34" s="686"/>
      <c r="DJ34" s="686"/>
      <c r="DK34" s="687"/>
      <c r="DL34" s="694">
        <v>365248</v>
      </c>
      <c r="DM34" s="686"/>
      <c r="DN34" s="686"/>
      <c r="DO34" s="686"/>
      <c r="DP34" s="686"/>
      <c r="DQ34" s="686"/>
      <c r="DR34" s="686"/>
      <c r="DS34" s="686"/>
      <c r="DT34" s="686"/>
      <c r="DU34" s="686"/>
      <c r="DV34" s="687"/>
      <c r="DW34" s="690">
        <v>15.8</v>
      </c>
      <c r="DX34" s="719"/>
      <c r="DY34" s="719"/>
      <c r="DZ34" s="719"/>
      <c r="EA34" s="719"/>
      <c r="EB34" s="719"/>
      <c r="EC34" s="720"/>
    </row>
    <row r="35" spans="2:133" ht="11.25" customHeight="1">
      <c r="B35" s="682" t="s">
        <v>321</v>
      </c>
      <c r="C35" s="683"/>
      <c r="D35" s="683"/>
      <c r="E35" s="683"/>
      <c r="F35" s="683"/>
      <c r="G35" s="683"/>
      <c r="H35" s="683"/>
      <c r="I35" s="683"/>
      <c r="J35" s="683"/>
      <c r="K35" s="683"/>
      <c r="L35" s="683"/>
      <c r="M35" s="683"/>
      <c r="N35" s="683"/>
      <c r="O35" s="683"/>
      <c r="P35" s="683"/>
      <c r="Q35" s="684"/>
      <c r="R35" s="685">
        <v>50636</v>
      </c>
      <c r="S35" s="686"/>
      <c r="T35" s="686"/>
      <c r="U35" s="686"/>
      <c r="V35" s="686"/>
      <c r="W35" s="686"/>
      <c r="X35" s="686"/>
      <c r="Y35" s="687"/>
      <c r="Z35" s="688">
        <v>0.7</v>
      </c>
      <c r="AA35" s="688"/>
      <c r="AB35" s="688"/>
      <c r="AC35" s="688"/>
      <c r="AD35" s="689" t="s">
        <v>231</v>
      </c>
      <c r="AE35" s="689"/>
      <c r="AF35" s="689"/>
      <c r="AG35" s="689"/>
      <c r="AH35" s="689"/>
      <c r="AI35" s="689"/>
      <c r="AJ35" s="689"/>
      <c r="AK35" s="689"/>
      <c r="AL35" s="690" t="s">
        <v>231</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38465</v>
      </c>
      <c r="CS35" s="722"/>
      <c r="CT35" s="722"/>
      <c r="CU35" s="722"/>
      <c r="CV35" s="722"/>
      <c r="CW35" s="722"/>
      <c r="CX35" s="722"/>
      <c r="CY35" s="723"/>
      <c r="CZ35" s="690">
        <v>0.6</v>
      </c>
      <c r="DA35" s="719"/>
      <c r="DB35" s="719"/>
      <c r="DC35" s="724"/>
      <c r="DD35" s="694">
        <v>25066</v>
      </c>
      <c r="DE35" s="722"/>
      <c r="DF35" s="722"/>
      <c r="DG35" s="722"/>
      <c r="DH35" s="722"/>
      <c r="DI35" s="722"/>
      <c r="DJ35" s="722"/>
      <c r="DK35" s="723"/>
      <c r="DL35" s="694">
        <v>24988</v>
      </c>
      <c r="DM35" s="722"/>
      <c r="DN35" s="722"/>
      <c r="DO35" s="722"/>
      <c r="DP35" s="722"/>
      <c r="DQ35" s="722"/>
      <c r="DR35" s="722"/>
      <c r="DS35" s="722"/>
      <c r="DT35" s="722"/>
      <c r="DU35" s="722"/>
      <c r="DV35" s="723"/>
      <c r="DW35" s="690">
        <v>1.1000000000000001</v>
      </c>
      <c r="DX35" s="719"/>
      <c r="DY35" s="719"/>
      <c r="DZ35" s="719"/>
      <c r="EA35" s="719"/>
      <c r="EB35" s="719"/>
      <c r="EC35" s="720"/>
    </row>
    <row r="36" spans="2:133" ht="11.25" customHeight="1">
      <c r="B36" s="682" t="s">
        <v>325</v>
      </c>
      <c r="C36" s="683"/>
      <c r="D36" s="683"/>
      <c r="E36" s="683"/>
      <c r="F36" s="683"/>
      <c r="G36" s="683"/>
      <c r="H36" s="683"/>
      <c r="I36" s="683"/>
      <c r="J36" s="683"/>
      <c r="K36" s="683"/>
      <c r="L36" s="683"/>
      <c r="M36" s="683"/>
      <c r="N36" s="683"/>
      <c r="O36" s="683"/>
      <c r="P36" s="683"/>
      <c r="Q36" s="684"/>
      <c r="R36" s="685">
        <v>99602</v>
      </c>
      <c r="S36" s="686"/>
      <c r="T36" s="686"/>
      <c r="U36" s="686"/>
      <c r="V36" s="686"/>
      <c r="W36" s="686"/>
      <c r="X36" s="686"/>
      <c r="Y36" s="687"/>
      <c r="Z36" s="688">
        <v>1.4</v>
      </c>
      <c r="AA36" s="688"/>
      <c r="AB36" s="688"/>
      <c r="AC36" s="688"/>
      <c r="AD36" s="689" t="s">
        <v>231</v>
      </c>
      <c r="AE36" s="689"/>
      <c r="AF36" s="689"/>
      <c r="AG36" s="689"/>
      <c r="AH36" s="689"/>
      <c r="AI36" s="689"/>
      <c r="AJ36" s="689"/>
      <c r="AK36" s="689"/>
      <c r="AL36" s="690" t="s">
        <v>231</v>
      </c>
      <c r="AM36" s="691"/>
      <c r="AN36" s="691"/>
      <c r="AO36" s="692"/>
      <c r="AP36" s="235"/>
      <c r="AQ36" s="759" t="s">
        <v>326</v>
      </c>
      <c r="AR36" s="760"/>
      <c r="AS36" s="760"/>
      <c r="AT36" s="760"/>
      <c r="AU36" s="760"/>
      <c r="AV36" s="760"/>
      <c r="AW36" s="760"/>
      <c r="AX36" s="760"/>
      <c r="AY36" s="761"/>
      <c r="AZ36" s="674">
        <v>425848</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90954</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2126187</v>
      </c>
      <c r="CS36" s="686"/>
      <c r="CT36" s="686"/>
      <c r="CU36" s="686"/>
      <c r="CV36" s="686"/>
      <c r="CW36" s="686"/>
      <c r="CX36" s="686"/>
      <c r="CY36" s="687"/>
      <c r="CZ36" s="690">
        <v>31.5</v>
      </c>
      <c r="DA36" s="719"/>
      <c r="DB36" s="719"/>
      <c r="DC36" s="724"/>
      <c r="DD36" s="694">
        <v>940595</v>
      </c>
      <c r="DE36" s="686"/>
      <c r="DF36" s="686"/>
      <c r="DG36" s="686"/>
      <c r="DH36" s="686"/>
      <c r="DI36" s="686"/>
      <c r="DJ36" s="686"/>
      <c r="DK36" s="687"/>
      <c r="DL36" s="694">
        <v>345916</v>
      </c>
      <c r="DM36" s="686"/>
      <c r="DN36" s="686"/>
      <c r="DO36" s="686"/>
      <c r="DP36" s="686"/>
      <c r="DQ36" s="686"/>
      <c r="DR36" s="686"/>
      <c r="DS36" s="686"/>
      <c r="DT36" s="686"/>
      <c r="DU36" s="686"/>
      <c r="DV36" s="687"/>
      <c r="DW36" s="690">
        <v>14.9</v>
      </c>
      <c r="DX36" s="719"/>
      <c r="DY36" s="719"/>
      <c r="DZ36" s="719"/>
      <c r="EA36" s="719"/>
      <c r="EB36" s="719"/>
      <c r="EC36" s="720"/>
    </row>
    <row r="37" spans="2:133" ht="11.25" customHeight="1">
      <c r="B37" s="682" t="s">
        <v>329</v>
      </c>
      <c r="C37" s="683"/>
      <c r="D37" s="683"/>
      <c r="E37" s="683"/>
      <c r="F37" s="683"/>
      <c r="G37" s="683"/>
      <c r="H37" s="683"/>
      <c r="I37" s="683"/>
      <c r="J37" s="683"/>
      <c r="K37" s="683"/>
      <c r="L37" s="683"/>
      <c r="M37" s="683"/>
      <c r="N37" s="683"/>
      <c r="O37" s="683"/>
      <c r="P37" s="683"/>
      <c r="Q37" s="684"/>
      <c r="R37" s="685">
        <v>843381</v>
      </c>
      <c r="S37" s="686"/>
      <c r="T37" s="686"/>
      <c r="U37" s="686"/>
      <c r="V37" s="686"/>
      <c r="W37" s="686"/>
      <c r="X37" s="686"/>
      <c r="Y37" s="687"/>
      <c r="Z37" s="688">
        <v>11.9</v>
      </c>
      <c r="AA37" s="688"/>
      <c r="AB37" s="688"/>
      <c r="AC37" s="688"/>
      <c r="AD37" s="689" t="s">
        <v>231</v>
      </c>
      <c r="AE37" s="689"/>
      <c r="AF37" s="689"/>
      <c r="AG37" s="689"/>
      <c r="AH37" s="689"/>
      <c r="AI37" s="689"/>
      <c r="AJ37" s="689"/>
      <c r="AK37" s="689"/>
      <c r="AL37" s="690" t="s">
        <v>231</v>
      </c>
      <c r="AM37" s="691"/>
      <c r="AN37" s="691"/>
      <c r="AO37" s="692"/>
      <c r="AQ37" s="763" t="s">
        <v>330</v>
      </c>
      <c r="AR37" s="764"/>
      <c r="AS37" s="764"/>
      <c r="AT37" s="764"/>
      <c r="AU37" s="764"/>
      <c r="AV37" s="764"/>
      <c r="AW37" s="764"/>
      <c r="AX37" s="764"/>
      <c r="AY37" s="765"/>
      <c r="AZ37" s="685">
        <v>109720</v>
      </c>
      <c r="BA37" s="686"/>
      <c r="BB37" s="686"/>
      <c r="BC37" s="686"/>
      <c r="BD37" s="722"/>
      <c r="BE37" s="722"/>
      <c r="BF37" s="740"/>
      <c r="BG37" s="700" t="s">
        <v>331</v>
      </c>
      <c r="BH37" s="701"/>
      <c r="BI37" s="701"/>
      <c r="BJ37" s="701"/>
      <c r="BK37" s="701"/>
      <c r="BL37" s="701"/>
      <c r="BM37" s="701"/>
      <c r="BN37" s="701"/>
      <c r="BO37" s="701"/>
      <c r="BP37" s="701"/>
      <c r="BQ37" s="701"/>
      <c r="BR37" s="701"/>
      <c r="BS37" s="701"/>
      <c r="BT37" s="701"/>
      <c r="BU37" s="702"/>
      <c r="BV37" s="685">
        <v>82654</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550875</v>
      </c>
      <c r="CS37" s="722"/>
      <c r="CT37" s="722"/>
      <c r="CU37" s="722"/>
      <c r="CV37" s="722"/>
      <c r="CW37" s="722"/>
      <c r="CX37" s="722"/>
      <c r="CY37" s="723"/>
      <c r="CZ37" s="690">
        <v>8.1999999999999993</v>
      </c>
      <c r="DA37" s="719"/>
      <c r="DB37" s="719"/>
      <c r="DC37" s="724"/>
      <c r="DD37" s="694">
        <v>550875</v>
      </c>
      <c r="DE37" s="722"/>
      <c r="DF37" s="722"/>
      <c r="DG37" s="722"/>
      <c r="DH37" s="722"/>
      <c r="DI37" s="722"/>
      <c r="DJ37" s="722"/>
      <c r="DK37" s="723"/>
      <c r="DL37" s="694">
        <v>173688</v>
      </c>
      <c r="DM37" s="722"/>
      <c r="DN37" s="722"/>
      <c r="DO37" s="722"/>
      <c r="DP37" s="722"/>
      <c r="DQ37" s="722"/>
      <c r="DR37" s="722"/>
      <c r="DS37" s="722"/>
      <c r="DT37" s="722"/>
      <c r="DU37" s="722"/>
      <c r="DV37" s="723"/>
      <c r="DW37" s="690">
        <v>7.5</v>
      </c>
      <c r="DX37" s="719"/>
      <c r="DY37" s="719"/>
      <c r="DZ37" s="719"/>
      <c r="EA37" s="719"/>
      <c r="EB37" s="719"/>
      <c r="EC37" s="720"/>
    </row>
    <row r="38" spans="2:133" ht="11.25" customHeight="1">
      <c r="B38" s="682" t="s">
        <v>333</v>
      </c>
      <c r="C38" s="683"/>
      <c r="D38" s="683"/>
      <c r="E38" s="683"/>
      <c r="F38" s="683"/>
      <c r="G38" s="683"/>
      <c r="H38" s="683"/>
      <c r="I38" s="683"/>
      <c r="J38" s="683"/>
      <c r="K38" s="683"/>
      <c r="L38" s="683"/>
      <c r="M38" s="683"/>
      <c r="N38" s="683"/>
      <c r="O38" s="683"/>
      <c r="P38" s="683"/>
      <c r="Q38" s="684"/>
      <c r="R38" s="685">
        <v>38019</v>
      </c>
      <c r="S38" s="686"/>
      <c r="T38" s="686"/>
      <c r="U38" s="686"/>
      <c r="V38" s="686"/>
      <c r="W38" s="686"/>
      <c r="X38" s="686"/>
      <c r="Y38" s="687"/>
      <c r="Z38" s="688">
        <v>0.5</v>
      </c>
      <c r="AA38" s="688"/>
      <c r="AB38" s="688"/>
      <c r="AC38" s="688"/>
      <c r="AD38" s="689">
        <v>5</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20324</v>
      </c>
      <c r="BA38" s="686"/>
      <c r="BB38" s="686"/>
      <c r="BC38" s="686"/>
      <c r="BD38" s="722"/>
      <c r="BE38" s="722"/>
      <c r="BF38" s="740"/>
      <c r="BG38" s="700" t="s">
        <v>335</v>
      </c>
      <c r="BH38" s="701"/>
      <c r="BI38" s="701"/>
      <c r="BJ38" s="701"/>
      <c r="BK38" s="701"/>
      <c r="BL38" s="701"/>
      <c r="BM38" s="701"/>
      <c r="BN38" s="701"/>
      <c r="BO38" s="701"/>
      <c r="BP38" s="701"/>
      <c r="BQ38" s="701"/>
      <c r="BR38" s="701"/>
      <c r="BS38" s="701"/>
      <c r="BT38" s="701"/>
      <c r="BU38" s="702"/>
      <c r="BV38" s="685">
        <v>864</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304460</v>
      </c>
      <c r="CS38" s="686"/>
      <c r="CT38" s="686"/>
      <c r="CU38" s="686"/>
      <c r="CV38" s="686"/>
      <c r="CW38" s="686"/>
      <c r="CX38" s="686"/>
      <c r="CY38" s="687"/>
      <c r="CZ38" s="690">
        <v>4.5</v>
      </c>
      <c r="DA38" s="719"/>
      <c r="DB38" s="719"/>
      <c r="DC38" s="724"/>
      <c r="DD38" s="694">
        <v>257411</v>
      </c>
      <c r="DE38" s="686"/>
      <c r="DF38" s="686"/>
      <c r="DG38" s="686"/>
      <c r="DH38" s="686"/>
      <c r="DI38" s="686"/>
      <c r="DJ38" s="686"/>
      <c r="DK38" s="687"/>
      <c r="DL38" s="694">
        <v>246909</v>
      </c>
      <c r="DM38" s="686"/>
      <c r="DN38" s="686"/>
      <c r="DO38" s="686"/>
      <c r="DP38" s="686"/>
      <c r="DQ38" s="686"/>
      <c r="DR38" s="686"/>
      <c r="DS38" s="686"/>
      <c r="DT38" s="686"/>
      <c r="DU38" s="686"/>
      <c r="DV38" s="687"/>
      <c r="DW38" s="690">
        <v>10.7</v>
      </c>
      <c r="DX38" s="719"/>
      <c r="DY38" s="719"/>
      <c r="DZ38" s="719"/>
      <c r="EA38" s="719"/>
      <c r="EB38" s="719"/>
      <c r="EC38" s="720"/>
    </row>
    <row r="39" spans="2:133" ht="11.25" customHeight="1">
      <c r="B39" s="682" t="s">
        <v>337</v>
      </c>
      <c r="C39" s="683"/>
      <c r="D39" s="683"/>
      <c r="E39" s="683"/>
      <c r="F39" s="683"/>
      <c r="G39" s="683"/>
      <c r="H39" s="683"/>
      <c r="I39" s="683"/>
      <c r="J39" s="683"/>
      <c r="K39" s="683"/>
      <c r="L39" s="683"/>
      <c r="M39" s="683"/>
      <c r="N39" s="683"/>
      <c r="O39" s="683"/>
      <c r="P39" s="683"/>
      <c r="Q39" s="684"/>
      <c r="R39" s="685">
        <v>526608</v>
      </c>
      <c r="S39" s="686"/>
      <c r="T39" s="686"/>
      <c r="U39" s="686"/>
      <c r="V39" s="686"/>
      <c r="W39" s="686"/>
      <c r="X39" s="686"/>
      <c r="Y39" s="687"/>
      <c r="Z39" s="688">
        <v>7.4</v>
      </c>
      <c r="AA39" s="688"/>
      <c r="AB39" s="688"/>
      <c r="AC39" s="688"/>
      <c r="AD39" s="689" t="s">
        <v>231</v>
      </c>
      <c r="AE39" s="689"/>
      <c r="AF39" s="689"/>
      <c r="AG39" s="689"/>
      <c r="AH39" s="689"/>
      <c r="AI39" s="689"/>
      <c r="AJ39" s="689"/>
      <c r="AK39" s="689"/>
      <c r="AL39" s="690" t="s">
        <v>231</v>
      </c>
      <c r="AM39" s="691"/>
      <c r="AN39" s="691"/>
      <c r="AO39" s="692"/>
      <c r="AQ39" s="763" t="s">
        <v>338</v>
      </c>
      <c r="AR39" s="764"/>
      <c r="AS39" s="764"/>
      <c r="AT39" s="764"/>
      <c r="AU39" s="764"/>
      <c r="AV39" s="764"/>
      <c r="AW39" s="764"/>
      <c r="AX39" s="764"/>
      <c r="AY39" s="765"/>
      <c r="AZ39" s="685">
        <v>11668</v>
      </c>
      <c r="BA39" s="686"/>
      <c r="BB39" s="686"/>
      <c r="BC39" s="686"/>
      <c r="BD39" s="722"/>
      <c r="BE39" s="722"/>
      <c r="BF39" s="740"/>
      <c r="BG39" s="700" t="s">
        <v>339</v>
      </c>
      <c r="BH39" s="701"/>
      <c r="BI39" s="701"/>
      <c r="BJ39" s="701"/>
      <c r="BK39" s="701"/>
      <c r="BL39" s="701"/>
      <c r="BM39" s="701"/>
      <c r="BN39" s="701"/>
      <c r="BO39" s="701"/>
      <c r="BP39" s="701"/>
      <c r="BQ39" s="701"/>
      <c r="BR39" s="701"/>
      <c r="BS39" s="701"/>
      <c r="BT39" s="701"/>
      <c r="BU39" s="702"/>
      <c r="BV39" s="685">
        <v>1467</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184303</v>
      </c>
      <c r="CS39" s="722"/>
      <c r="CT39" s="722"/>
      <c r="CU39" s="722"/>
      <c r="CV39" s="722"/>
      <c r="CW39" s="722"/>
      <c r="CX39" s="722"/>
      <c r="CY39" s="723"/>
      <c r="CZ39" s="690">
        <v>2.7</v>
      </c>
      <c r="DA39" s="719"/>
      <c r="DB39" s="719"/>
      <c r="DC39" s="724"/>
      <c r="DD39" s="694">
        <v>184217</v>
      </c>
      <c r="DE39" s="722"/>
      <c r="DF39" s="722"/>
      <c r="DG39" s="722"/>
      <c r="DH39" s="722"/>
      <c r="DI39" s="722"/>
      <c r="DJ39" s="722"/>
      <c r="DK39" s="723"/>
      <c r="DL39" s="694" t="s">
        <v>231</v>
      </c>
      <c r="DM39" s="722"/>
      <c r="DN39" s="722"/>
      <c r="DO39" s="722"/>
      <c r="DP39" s="722"/>
      <c r="DQ39" s="722"/>
      <c r="DR39" s="722"/>
      <c r="DS39" s="722"/>
      <c r="DT39" s="722"/>
      <c r="DU39" s="722"/>
      <c r="DV39" s="723"/>
      <c r="DW39" s="690" t="s">
        <v>231</v>
      </c>
      <c r="DX39" s="719"/>
      <c r="DY39" s="719"/>
      <c r="DZ39" s="719"/>
      <c r="EA39" s="719"/>
      <c r="EB39" s="719"/>
      <c r="EC39" s="720"/>
    </row>
    <row r="40" spans="2:133" ht="11.25" customHeight="1">
      <c r="B40" s="682" t="s">
        <v>341</v>
      </c>
      <c r="C40" s="683"/>
      <c r="D40" s="683"/>
      <c r="E40" s="683"/>
      <c r="F40" s="683"/>
      <c r="G40" s="683"/>
      <c r="H40" s="683"/>
      <c r="I40" s="683"/>
      <c r="J40" s="683"/>
      <c r="K40" s="683"/>
      <c r="L40" s="683"/>
      <c r="M40" s="683"/>
      <c r="N40" s="683"/>
      <c r="O40" s="683"/>
      <c r="P40" s="683"/>
      <c r="Q40" s="684"/>
      <c r="R40" s="685" t="s">
        <v>231</v>
      </c>
      <c r="S40" s="686"/>
      <c r="T40" s="686"/>
      <c r="U40" s="686"/>
      <c r="V40" s="686"/>
      <c r="W40" s="686"/>
      <c r="X40" s="686"/>
      <c r="Y40" s="687"/>
      <c r="Z40" s="688" t="s">
        <v>231</v>
      </c>
      <c r="AA40" s="688"/>
      <c r="AB40" s="688"/>
      <c r="AC40" s="688"/>
      <c r="AD40" s="689" t="s">
        <v>231</v>
      </c>
      <c r="AE40" s="689"/>
      <c r="AF40" s="689"/>
      <c r="AG40" s="689"/>
      <c r="AH40" s="689"/>
      <c r="AI40" s="689"/>
      <c r="AJ40" s="689"/>
      <c r="AK40" s="689"/>
      <c r="AL40" s="690" t="s">
        <v>231</v>
      </c>
      <c r="AM40" s="691"/>
      <c r="AN40" s="691"/>
      <c r="AO40" s="692"/>
      <c r="AQ40" s="763" t="s">
        <v>342</v>
      </c>
      <c r="AR40" s="764"/>
      <c r="AS40" s="764"/>
      <c r="AT40" s="764"/>
      <c r="AU40" s="764"/>
      <c r="AV40" s="764"/>
      <c r="AW40" s="764"/>
      <c r="AX40" s="764"/>
      <c r="AY40" s="765"/>
      <c r="AZ40" s="685" t="s">
        <v>231</v>
      </c>
      <c r="BA40" s="686"/>
      <c r="BB40" s="686"/>
      <c r="BC40" s="686"/>
      <c r="BD40" s="722"/>
      <c r="BE40" s="722"/>
      <c r="BF40" s="740"/>
      <c r="BG40" s="766" t="s">
        <v>343</v>
      </c>
      <c r="BH40" s="767"/>
      <c r="BI40" s="767"/>
      <c r="BJ40" s="767"/>
      <c r="BK40" s="767"/>
      <c r="BL40" s="236"/>
      <c r="BM40" s="701" t="s">
        <v>344</v>
      </c>
      <c r="BN40" s="701"/>
      <c r="BO40" s="701"/>
      <c r="BP40" s="701"/>
      <c r="BQ40" s="701"/>
      <c r="BR40" s="701"/>
      <c r="BS40" s="701"/>
      <c r="BT40" s="701"/>
      <c r="BU40" s="702"/>
      <c r="BV40" s="685">
        <v>86</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9395</v>
      </c>
      <c r="CS40" s="686"/>
      <c r="CT40" s="686"/>
      <c r="CU40" s="686"/>
      <c r="CV40" s="686"/>
      <c r="CW40" s="686"/>
      <c r="CX40" s="686"/>
      <c r="CY40" s="687"/>
      <c r="CZ40" s="690">
        <v>0.1</v>
      </c>
      <c r="DA40" s="719"/>
      <c r="DB40" s="719"/>
      <c r="DC40" s="724"/>
      <c r="DD40" s="694">
        <v>9395</v>
      </c>
      <c r="DE40" s="686"/>
      <c r="DF40" s="686"/>
      <c r="DG40" s="686"/>
      <c r="DH40" s="686"/>
      <c r="DI40" s="686"/>
      <c r="DJ40" s="686"/>
      <c r="DK40" s="687"/>
      <c r="DL40" s="694" t="s">
        <v>231</v>
      </c>
      <c r="DM40" s="686"/>
      <c r="DN40" s="686"/>
      <c r="DO40" s="686"/>
      <c r="DP40" s="686"/>
      <c r="DQ40" s="686"/>
      <c r="DR40" s="686"/>
      <c r="DS40" s="686"/>
      <c r="DT40" s="686"/>
      <c r="DU40" s="686"/>
      <c r="DV40" s="687"/>
      <c r="DW40" s="690" t="s">
        <v>231</v>
      </c>
      <c r="DX40" s="719"/>
      <c r="DY40" s="719"/>
      <c r="DZ40" s="719"/>
      <c r="EA40" s="719"/>
      <c r="EB40" s="719"/>
      <c r="EC40" s="720"/>
    </row>
    <row r="41" spans="2:133" ht="11.25" customHeight="1">
      <c r="B41" s="682" t="s">
        <v>346</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231</v>
      </c>
      <c r="AA41" s="688"/>
      <c r="AB41" s="688"/>
      <c r="AC41" s="688"/>
      <c r="AD41" s="689" t="s">
        <v>231</v>
      </c>
      <c r="AE41" s="689"/>
      <c r="AF41" s="689"/>
      <c r="AG41" s="689"/>
      <c r="AH41" s="689"/>
      <c r="AI41" s="689"/>
      <c r="AJ41" s="689"/>
      <c r="AK41" s="689"/>
      <c r="AL41" s="690" t="s">
        <v>231</v>
      </c>
      <c r="AM41" s="691"/>
      <c r="AN41" s="691"/>
      <c r="AO41" s="692"/>
      <c r="AQ41" s="763" t="s">
        <v>347</v>
      </c>
      <c r="AR41" s="764"/>
      <c r="AS41" s="764"/>
      <c r="AT41" s="764"/>
      <c r="AU41" s="764"/>
      <c r="AV41" s="764"/>
      <c r="AW41" s="764"/>
      <c r="AX41" s="764"/>
      <c r="AY41" s="765"/>
      <c r="AZ41" s="685">
        <v>73283</v>
      </c>
      <c r="BA41" s="686"/>
      <c r="BB41" s="686"/>
      <c r="BC41" s="686"/>
      <c r="BD41" s="722"/>
      <c r="BE41" s="722"/>
      <c r="BF41" s="740"/>
      <c r="BG41" s="766"/>
      <c r="BH41" s="767"/>
      <c r="BI41" s="767"/>
      <c r="BJ41" s="767"/>
      <c r="BK41" s="767"/>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231</v>
      </c>
      <c r="CS41" s="722"/>
      <c r="CT41" s="722"/>
      <c r="CU41" s="722"/>
      <c r="CV41" s="722"/>
      <c r="CW41" s="722"/>
      <c r="CX41" s="722"/>
      <c r="CY41" s="723"/>
      <c r="CZ41" s="690" t="s">
        <v>231</v>
      </c>
      <c r="DA41" s="719"/>
      <c r="DB41" s="719"/>
      <c r="DC41" s="724"/>
      <c r="DD41" s="694" t="s">
        <v>231</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350</v>
      </c>
      <c r="C42" s="683"/>
      <c r="D42" s="683"/>
      <c r="E42" s="683"/>
      <c r="F42" s="683"/>
      <c r="G42" s="683"/>
      <c r="H42" s="683"/>
      <c r="I42" s="683"/>
      <c r="J42" s="683"/>
      <c r="K42" s="683"/>
      <c r="L42" s="683"/>
      <c r="M42" s="683"/>
      <c r="N42" s="683"/>
      <c r="O42" s="683"/>
      <c r="P42" s="683"/>
      <c r="Q42" s="684"/>
      <c r="R42" s="685">
        <v>85848</v>
      </c>
      <c r="S42" s="686"/>
      <c r="T42" s="686"/>
      <c r="U42" s="686"/>
      <c r="V42" s="686"/>
      <c r="W42" s="686"/>
      <c r="X42" s="686"/>
      <c r="Y42" s="687"/>
      <c r="Z42" s="688">
        <v>1.2</v>
      </c>
      <c r="AA42" s="688"/>
      <c r="AB42" s="688"/>
      <c r="AC42" s="688"/>
      <c r="AD42" s="689" t="s">
        <v>127</v>
      </c>
      <c r="AE42" s="689"/>
      <c r="AF42" s="689"/>
      <c r="AG42" s="689"/>
      <c r="AH42" s="689"/>
      <c r="AI42" s="689"/>
      <c r="AJ42" s="689"/>
      <c r="AK42" s="689"/>
      <c r="AL42" s="690" t="s">
        <v>127</v>
      </c>
      <c r="AM42" s="691"/>
      <c r="AN42" s="691"/>
      <c r="AO42" s="692"/>
      <c r="AQ42" s="784" t="s">
        <v>351</v>
      </c>
      <c r="AR42" s="785"/>
      <c r="AS42" s="785"/>
      <c r="AT42" s="785"/>
      <c r="AU42" s="785"/>
      <c r="AV42" s="785"/>
      <c r="AW42" s="785"/>
      <c r="AX42" s="785"/>
      <c r="AY42" s="786"/>
      <c r="AZ42" s="776">
        <v>210853</v>
      </c>
      <c r="BA42" s="777"/>
      <c r="BB42" s="777"/>
      <c r="BC42" s="777"/>
      <c r="BD42" s="756"/>
      <c r="BE42" s="756"/>
      <c r="BF42" s="758"/>
      <c r="BG42" s="768"/>
      <c r="BH42" s="769"/>
      <c r="BI42" s="769"/>
      <c r="BJ42" s="769"/>
      <c r="BK42" s="769"/>
      <c r="BL42" s="237"/>
      <c r="BM42" s="711" t="s">
        <v>352</v>
      </c>
      <c r="BN42" s="711"/>
      <c r="BO42" s="711"/>
      <c r="BP42" s="711"/>
      <c r="BQ42" s="711"/>
      <c r="BR42" s="711"/>
      <c r="BS42" s="711"/>
      <c r="BT42" s="711"/>
      <c r="BU42" s="712"/>
      <c r="BV42" s="776">
        <v>300</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1720554</v>
      </c>
      <c r="CS42" s="686"/>
      <c r="CT42" s="686"/>
      <c r="CU42" s="686"/>
      <c r="CV42" s="686"/>
      <c r="CW42" s="686"/>
      <c r="CX42" s="686"/>
      <c r="CY42" s="687"/>
      <c r="CZ42" s="690">
        <v>25.5</v>
      </c>
      <c r="DA42" s="691"/>
      <c r="DB42" s="691"/>
      <c r="DC42" s="703"/>
      <c r="DD42" s="694">
        <v>204373</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354</v>
      </c>
      <c r="C43" s="727"/>
      <c r="D43" s="727"/>
      <c r="E43" s="727"/>
      <c r="F43" s="727"/>
      <c r="G43" s="727"/>
      <c r="H43" s="727"/>
      <c r="I43" s="727"/>
      <c r="J43" s="727"/>
      <c r="K43" s="727"/>
      <c r="L43" s="727"/>
      <c r="M43" s="727"/>
      <c r="N43" s="727"/>
      <c r="O43" s="727"/>
      <c r="P43" s="727"/>
      <c r="Q43" s="728"/>
      <c r="R43" s="776">
        <v>7114892</v>
      </c>
      <c r="S43" s="777"/>
      <c r="T43" s="777"/>
      <c r="U43" s="777"/>
      <c r="V43" s="777"/>
      <c r="W43" s="777"/>
      <c r="X43" s="777"/>
      <c r="Y43" s="778"/>
      <c r="Z43" s="779">
        <v>100</v>
      </c>
      <c r="AA43" s="779"/>
      <c r="AB43" s="779"/>
      <c r="AC43" s="779"/>
      <c r="AD43" s="780">
        <v>2231331</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15694</v>
      </c>
      <c r="CS43" s="722"/>
      <c r="CT43" s="722"/>
      <c r="CU43" s="722"/>
      <c r="CV43" s="722"/>
      <c r="CW43" s="722"/>
      <c r="CX43" s="722"/>
      <c r="CY43" s="723"/>
      <c r="CZ43" s="690">
        <v>0.2</v>
      </c>
      <c r="DA43" s="719"/>
      <c r="DB43" s="719"/>
      <c r="DC43" s="724"/>
      <c r="DD43" s="694">
        <v>15694</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1427233</v>
      </c>
      <c r="CS44" s="686"/>
      <c r="CT44" s="686"/>
      <c r="CU44" s="686"/>
      <c r="CV44" s="686"/>
      <c r="CW44" s="686"/>
      <c r="CX44" s="686"/>
      <c r="CY44" s="687"/>
      <c r="CZ44" s="690">
        <v>21.2</v>
      </c>
      <c r="DA44" s="691"/>
      <c r="DB44" s="691"/>
      <c r="DC44" s="703"/>
      <c r="DD44" s="694">
        <v>200858</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864140</v>
      </c>
      <c r="CS45" s="722"/>
      <c r="CT45" s="722"/>
      <c r="CU45" s="722"/>
      <c r="CV45" s="722"/>
      <c r="CW45" s="722"/>
      <c r="CX45" s="722"/>
      <c r="CY45" s="723"/>
      <c r="CZ45" s="690">
        <v>12.8</v>
      </c>
      <c r="DA45" s="719"/>
      <c r="DB45" s="719"/>
      <c r="DC45" s="724"/>
      <c r="DD45" s="694">
        <v>118151</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562405</v>
      </c>
      <c r="CS46" s="686"/>
      <c r="CT46" s="686"/>
      <c r="CU46" s="686"/>
      <c r="CV46" s="686"/>
      <c r="CW46" s="686"/>
      <c r="CX46" s="686"/>
      <c r="CY46" s="687"/>
      <c r="CZ46" s="690">
        <v>8.3000000000000007</v>
      </c>
      <c r="DA46" s="691"/>
      <c r="DB46" s="691"/>
      <c r="DC46" s="703"/>
      <c r="DD46" s="694">
        <v>82619</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293321</v>
      </c>
      <c r="CS47" s="722"/>
      <c r="CT47" s="722"/>
      <c r="CU47" s="722"/>
      <c r="CV47" s="722"/>
      <c r="CW47" s="722"/>
      <c r="CX47" s="722"/>
      <c r="CY47" s="723"/>
      <c r="CZ47" s="690">
        <v>4.3</v>
      </c>
      <c r="DA47" s="719"/>
      <c r="DB47" s="719"/>
      <c r="DC47" s="724"/>
      <c r="DD47" s="694">
        <v>3515</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364</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6743955</v>
      </c>
      <c r="CS49" s="756"/>
      <c r="CT49" s="756"/>
      <c r="CU49" s="756"/>
      <c r="CV49" s="756"/>
      <c r="CW49" s="756"/>
      <c r="CX49" s="756"/>
      <c r="CY49" s="787"/>
      <c r="CZ49" s="781">
        <v>100</v>
      </c>
      <c r="DA49" s="788"/>
      <c r="DB49" s="788"/>
      <c r="DC49" s="789"/>
      <c r="DD49" s="790">
        <v>3300189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8ZTq0O27m0llXO9Z/mA3ZWRdgVDlmBKCqwCNpe6ZHWa5mKry7Um/UJ8RG6KsD03YRSKmTu39iGBrjpMkdMhSyQ==" saltValue="HvrRFIztVilZCGMG7vOR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E10" sqref="BE10"/>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388</v>
      </c>
      <c r="C7" s="818"/>
      <c r="D7" s="818"/>
      <c r="E7" s="818"/>
      <c r="F7" s="818"/>
      <c r="G7" s="818"/>
      <c r="H7" s="818"/>
      <c r="I7" s="818"/>
      <c r="J7" s="818"/>
      <c r="K7" s="818"/>
      <c r="L7" s="818"/>
      <c r="M7" s="818"/>
      <c r="N7" s="818"/>
      <c r="O7" s="818"/>
      <c r="P7" s="819"/>
      <c r="Q7" s="820">
        <v>7116</v>
      </c>
      <c r="R7" s="821"/>
      <c r="S7" s="821"/>
      <c r="T7" s="821"/>
      <c r="U7" s="821"/>
      <c r="V7" s="821">
        <v>6745</v>
      </c>
      <c r="W7" s="821"/>
      <c r="X7" s="821"/>
      <c r="Y7" s="821"/>
      <c r="Z7" s="821"/>
      <c r="AA7" s="821">
        <v>371</v>
      </c>
      <c r="AB7" s="821"/>
      <c r="AC7" s="821"/>
      <c r="AD7" s="821"/>
      <c r="AE7" s="822"/>
      <c r="AF7" s="823">
        <v>337</v>
      </c>
      <c r="AG7" s="824"/>
      <c r="AH7" s="824"/>
      <c r="AI7" s="824"/>
      <c r="AJ7" s="825"/>
      <c r="AK7" s="860">
        <v>100</v>
      </c>
      <c r="AL7" s="861"/>
      <c r="AM7" s="861"/>
      <c r="AN7" s="861"/>
      <c r="AO7" s="861"/>
      <c r="AP7" s="861">
        <v>3285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579</v>
      </c>
      <c r="BT7" s="865"/>
      <c r="BU7" s="865"/>
      <c r="BV7" s="865"/>
      <c r="BW7" s="865"/>
      <c r="BX7" s="865"/>
      <c r="BY7" s="865"/>
      <c r="BZ7" s="865"/>
      <c r="CA7" s="865"/>
      <c r="CB7" s="865"/>
      <c r="CC7" s="865"/>
      <c r="CD7" s="865"/>
      <c r="CE7" s="865"/>
      <c r="CF7" s="865"/>
      <c r="CG7" s="866"/>
      <c r="CH7" s="857">
        <v>5</v>
      </c>
      <c r="CI7" s="858"/>
      <c r="CJ7" s="858"/>
      <c r="CK7" s="858"/>
      <c r="CL7" s="859"/>
      <c r="CM7" s="857">
        <v>18</v>
      </c>
      <c r="CN7" s="858"/>
      <c r="CO7" s="858"/>
      <c r="CP7" s="858"/>
      <c r="CQ7" s="859"/>
      <c r="CR7" s="857" t="s">
        <v>567</v>
      </c>
      <c r="CS7" s="858"/>
      <c r="CT7" s="858"/>
      <c r="CU7" s="858"/>
      <c r="CV7" s="859"/>
      <c r="CW7" s="857" t="s">
        <v>567</v>
      </c>
      <c r="CX7" s="858"/>
      <c r="CY7" s="858"/>
      <c r="CZ7" s="858"/>
      <c r="DA7" s="859"/>
      <c r="DB7" s="857" t="s">
        <v>567</v>
      </c>
      <c r="DC7" s="858"/>
      <c r="DD7" s="858"/>
      <c r="DE7" s="858"/>
      <c r="DF7" s="859"/>
      <c r="DG7" s="857" t="s">
        <v>567</v>
      </c>
      <c r="DH7" s="858"/>
      <c r="DI7" s="858"/>
      <c r="DJ7" s="858"/>
      <c r="DK7" s="859"/>
      <c r="DL7" s="857" t="s">
        <v>567</v>
      </c>
      <c r="DM7" s="858"/>
      <c r="DN7" s="858"/>
      <c r="DO7" s="858"/>
      <c r="DP7" s="859"/>
      <c r="DQ7" s="857" t="s">
        <v>567</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390</v>
      </c>
      <c r="B23" s="876" t="s">
        <v>391</v>
      </c>
      <c r="C23" s="877"/>
      <c r="D23" s="877"/>
      <c r="E23" s="877"/>
      <c r="F23" s="877"/>
      <c r="G23" s="877"/>
      <c r="H23" s="877"/>
      <c r="I23" s="877"/>
      <c r="J23" s="877"/>
      <c r="K23" s="877"/>
      <c r="L23" s="877"/>
      <c r="M23" s="877"/>
      <c r="N23" s="877"/>
      <c r="O23" s="877"/>
      <c r="P23" s="878"/>
      <c r="Q23" s="879">
        <v>7115</v>
      </c>
      <c r="R23" s="880"/>
      <c r="S23" s="880"/>
      <c r="T23" s="880"/>
      <c r="U23" s="880"/>
      <c r="V23" s="880">
        <v>6744</v>
      </c>
      <c r="W23" s="880"/>
      <c r="X23" s="880"/>
      <c r="Y23" s="880"/>
      <c r="Z23" s="880"/>
      <c r="AA23" s="880">
        <v>371</v>
      </c>
      <c r="AB23" s="880"/>
      <c r="AC23" s="880"/>
      <c r="AD23" s="880"/>
      <c r="AE23" s="881"/>
      <c r="AF23" s="882">
        <v>337</v>
      </c>
      <c r="AG23" s="880"/>
      <c r="AH23" s="880"/>
      <c r="AI23" s="880"/>
      <c r="AJ23" s="883"/>
      <c r="AK23" s="884"/>
      <c r="AL23" s="885"/>
      <c r="AM23" s="885"/>
      <c r="AN23" s="885"/>
      <c r="AO23" s="885"/>
      <c r="AP23" s="880">
        <v>3285</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402</v>
      </c>
      <c r="C28" s="818"/>
      <c r="D28" s="818"/>
      <c r="E28" s="818"/>
      <c r="F28" s="818"/>
      <c r="G28" s="818"/>
      <c r="H28" s="818"/>
      <c r="I28" s="818"/>
      <c r="J28" s="818"/>
      <c r="K28" s="818"/>
      <c r="L28" s="818"/>
      <c r="M28" s="818"/>
      <c r="N28" s="818"/>
      <c r="O28" s="818"/>
      <c r="P28" s="819"/>
      <c r="Q28" s="908">
        <v>734</v>
      </c>
      <c r="R28" s="909"/>
      <c r="S28" s="909"/>
      <c r="T28" s="909"/>
      <c r="U28" s="909"/>
      <c r="V28" s="909">
        <v>643</v>
      </c>
      <c r="W28" s="909"/>
      <c r="X28" s="909"/>
      <c r="Y28" s="909"/>
      <c r="Z28" s="909"/>
      <c r="AA28" s="909">
        <v>91</v>
      </c>
      <c r="AB28" s="909"/>
      <c r="AC28" s="909"/>
      <c r="AD28" s="909"/>
      <c r="AE28" s="910"/>
      <c r="AF28" s="911">
        <v>91</v>
      </c>
      <c r="AG28" s="909"/>
      <c r="AH28" s="909"/>
      <c r="AI28" s="909"/>
      <c r="AJ28" s="912"/>
      <c r="AK28" s="913">
        <v>73</v>
      </c>
      <c r="AL28" s="904"/>
      <c r="AM28" s="904"/>
      <c r="AN28" s="904"/>
      <c r="AO28" s="904"/>
      <c r="AP28" s="904" t="s">
        <v>567</v>
      </c>
      <c r="AQ28" s="904"/>
      <c r="AR28" s="904"/>
      <c r="AS28" s="904"/>
      <c r="AT28" s="904"/>
      <c r="AU28" s="904" t="s">
        <v>567</v>
      </c>
      <c r="AV28" s="904"/>
      <c r="AW28" s="904"/>
      <c r="AX28" s="904"/>
      <c r="AY28" s="904"/>
      <c r="AZ28" s="905" t="s">
        <v>567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403</v>
      </c>
      <c r="C29" s="842"/>
      <c r="D29" s="842"/>
      <c r="E29" s="842"/>
      <c r="F29" s="842"/>
      <c r="G29" s="842"/>
      <c r="H29" s="842"/>
      <c r="I29" s="842"/>
      <c r="J29" s="842"/>
      <c r="K29" s="842"/>
      <c r="L29" s="842"/>
      <c r="M29" s="842"/>
      <c r="N29" s="842"/>
      <c r="O29" s="842"/>
      <c r="P29" s="843"/>
      <c r="Q29" s="844">
        <v>667</v>
      </c>
      <c r="R29" s="845"/>
      <c r="S29" s="845"/>
      <c r="T29" s="845"/>
      <c r="U29" s="845"/>
      <c r="V29" s="845">
        <v>658</v>
      </c>
      <c r="W29" s="845"/>
      <c r="X29" s="845"/>
      <c r="Y29" s="845"/>
      <c r="Z29" s="845"/>
      <c r="AA29" s="845">
        <v>9</v>
      </c>
      <c r="AB29" s="845"/>
      <c r="AC29" s="845"/>
      <c r="AD29" s="845"/>
      <c r="AE29" s="846"/>
      <c r="AF29" s="847">
        <v>9</v>
      </c>
      <c r="AG29" s="848"/>
      <c r="AH29" s="848"/>
      <c r="AI29" s="848"/>
      <c r="AJ29" s="849"/>
      <c r="AK29" s="916">
        <v>112</v>
      </c>
      <c r="AL29" s="917"/>
      <c r="AM29" s="917"/>
      <c r="AN29" s="917"/>
      <c r="AO29" s="917"/>
      <c r="AP29" s="917" t="s">
        <v>567</v>
      </c>
      <c r="AQ29" s="917"/>
      <c r="AR29" s="917"/>
      <c r="AS29" s="917"/>
      <c r="AT29" s="917"/>
      <c r="AU29" s="917" t="s">
        <v>567</v>
      </c>
      <c r="AV29" s="917"/>
      <c r="AW29" s="917"/>
      <c r="AX29" s="917"/>
      <c r="AY29" s="917"/>
      <c r="AZ29" s="918" t="s">
        <v>567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404</v>
      </c>
      <c r="C30" s="842"/>
      <c r="D30" s="842"/>
      <c r="E30" s="842"/>
      <c r="F30" s="842"/>
      <c r="G30" s="842"/>
      <c r="H30" s="842"/>
      <c r="I30" s="842"/>
      <c r="J30" s="842"/>
      <c r="K30" s="842"/>
      <c r="L30" s="842"/>
      <c r="M30" s="842"/>
      <c r="N30" s="842"/>
      <c r="O30" s="842"/>
      <c r="P30" s="843"/>
      <c r="Q30" s="844">
        <v>62</v>
      </c>
      <c r="R30" s="845"/>
      <c r="S30" s="845"/>
      <c r="T30" s="845"/>
      <c r="U30" s="845"/>
      <c r="V30" s="845">
        <v>62</v>
      </c>
      <c r="W30" s="845"/>
      <c r="X30" s="845"/>
      <c r="Y30" s="845"/>
      <c r="Z30" s="845"/>
      <c r="AA30" s="845">
        <v>0</v>
      </c>
      <c r="AB30" s="845"/>
      <c r="AC30" s="845"/>
      <c r="AD30" s="845"/>
      <c r="AE30" s="846"/>
      <c r="AF30" s="847">
        <v>0</v>
      </c>
      <c r="AG30" s="848"/>
      <c r="AH30" s="848"/>
      <c r="AI30" s="848"/>
      <c r="AJ30" s="849"/>
      <c r="AK30" s="916">
        <v>21</v>
      </c>
      <c r="AL30" s="917"/>
      <c r="AM30" s="917"/>
      <c r="AN30" s="917"/>
      <c r="AO30" s="917"/>
      <c r="AP30" s="917" t="s">
        <v>567</v>
      </c>
      <c r="AQ30" s="917"/>
      <c r="AR30" s="917"/>
      <c r="AS30" s="917"/>
      <c r="AT30" s="917"/>
      <c r="AU30" s="917" t="s">
        <v>567</v>
      </c>
      <c r="AV30" s="917"/>
      <c r="AW30" s="917"/>
      <c r="AX30" s="917"/>
      <c r="AY30" s="917"/>
      <c r="AZ30" s="918" t="s">
        <v>567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405</v>
      </c>
      <c r="C31" s="842"/>
      <c r="D31" s="842"/>
      <c r="E31" s="842"/>
      <c r="F31" s="842"/>
      <c r="G31" s="842"/>
      <c r="H31" s="842"/>
      <c r="I31" s="842"/>
      <c r="J31" s="842"/>
      <c r="K31" s="842"/>
      <c r="L31" s="842"/>
      <c r="M31" s="842"/>
      <c r="N31" s="842"/>
      <c r="O31" s="842"/>
      <c r="P31" s="843"/>
      <c r="Q31" s="844">
        <v>220</v>
      </c>
      <c r="R31" s="845"/>
      <c r="S31" s="845"/>
      <c r="T31" s="845"/>
      <c r="U31" s="845"/>
      <c r="V31" s="845">
        <v>216</v>
      </c>
      <c r="W31" s="845"/>
      <c r="X31" s="845"/>
      <c r="Y31" s="845"/>
      <c r="Z31" s="845"/>
      <c r="AA31" s="845">
        <v>4</v>
      </c>
      <c r="AB31" s="845"/>
      <c r="AC31" s="845"/>
      <c r="AD31" s="845"/>
      <c r="AE31" s="846"/>
      <c r="AF31" s="847">
        <v>393</v>
      </c>
      <c r="AG31" s="848"/>
      <c r="AH31" s="848"/>
      <c r="AI31" s="848"/>
      <c r="AJ31" s="849"/>
      <c r="AK31" s="916">
        <v>110</v>
      </c>
      <c r="AL31" s="917"/>
      <c r="AM31" s="917"/>
      <c r="AN31" s="917"/>
      <c r="AO31" s="917"/>
      <c r="AP31" s="917">
        <v>1197</v>
      </c>
      <c r="AQ31" s="917"/>
      <c r="AR31" s="917"/>
      <c r="AS31" s="917"/>
      <c r="AT31" s="917"/>
      <c r="AU31" s="917">
        <v>35</v>
      </c>
      <c r="AV31" s="917"/>
      <c r="AW31" s="917"/>
      <c r="AX31" s="917"/>
      <c r="AY31" s="917"/>
      <c r="AZ31" s="918" t="s">
        <v>567</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407</v>
      </c>
      <c r="C32" s="842"/>
      <c r="D32" s="842"/>
      <c r="E32" s="842"/>
      <c r="F32" s="842"/>
      <c r="G32" s="842"/>
      <c r="H32" s="842"/>
      <c r="I32" s="842"/>
      <c r="J32" s="842"/>
      <c r="K32" s="842"/>
      <c r="L32" s="842"/>
      <c r="M32" s="842"/>
      <c r="N32" s="842"/>
      <c r="O32" s="842"/>
      <c r="P32" s="843"/>
      <c r="Q32" s="844">
        <v>569</v>
      </c>
      <c r="R32" s="845"/>
      <c r="S32" s="845"/>
      <c r="T32" s="845"/>
      <c r="U32" s="845"/>
      <c r="V32" s="845">
        <v>564</v>
      </c>
      <c r="W32" s="845"/>
      <c r="X32" s="845"/>
      <c r="Y32" s="845"/>
      <c r="Z32" s="845"/>
      <c r="AA32" s="845">
        <v>5</v>
      </c>
      <c r="AB32" s="845"/>
      <c r="AC32" s="845"/>
      <c r="AD32" s="845"/>
      <c r="AE32" s="846"/>
      <c r="AF32" s="847">
        <v>5</v>
      </c>
      <c r="AG32" s="848"/>
      <c r="AH32" s="848"/>
      <c r="AI32" s="848"/>
      <c r="AJ32" s="849"/>
      <c r="AK32" s="916">
        <v>20</v>
      </c>
      <c r="AL32" s="917"/>
      <c r="AM32" s="917"/>
      <c r="AN32" s="917"/>
      <c r="AO32" s="917"/>
      <c r="AP32" s="917">
        <v>997</v>
      </c>
      <c r="AQ32" s="917"/>
      <c r="AR32" s="917"/>
      <c r="AS32" s="917"/>
      <c r="AT32" s="917"/>
      <c r="AU32" s="917">
        <v>878</v>
      </c>
      <c r="AV32" s="917"/>
      <c r="AW32" s="917"/>
      <c r="AX32" s="917"/>
      <c r="AY32" s="917"/>
      <c r="AZ32" s="918" t="s">
        <v>567</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390</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497</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413</v>
      </c>
      <c r="B66" s="827"/>
      <c r="C66" s="827"/>
      <c r="D66" s="827"/>
      <c r="E66" s="827"/>
      <c r="F66" s="827"/>
      <c r="G66" s="827"/>
      <c r="H66" s="827"/>
      <c r="I66" s="827"/>
      <c r="J66" s="827"/>
      <c r="K66" s="827"/>
      <c r="L66" s="827"/>
      <c r="M66" s="827"/>
      <c r="N66" s="827"/>
      <c r="O66" s="827"/>
      <c r="P66" s="828"/>
      <c r="Q66" s="803" t="s">
        <v>394</v>
      </c>
      <c r="R66" s="804"/>
      <c r="S66" s="804"/>
      <c r="T66" s="804"/>
      <c r="U66" s="805"/>
      <c r="V66" s="803" t="s">
        <v>395</v>
      </c>
      <c r="W66" s="804"/>
      <c r="X66" s="804"/>
      <c r="Y66" s="804"/>
      <c r="Z66" s="805"/>
      <c r="AA66" s="803" t="s">
        <v>396</v>
      </c>
      <c r="AB66" s="804"/>
      <c r="AC66" s="804"/>
      <c r="AD66" s="804"/>
      <c r="AE66" s="805"/>
      <c r="AF66" s="938" t="s">
        <v>397</v>
      </c>
      <c r="AG66" s="899"/>
      <c r="AH66" s="899"/>
      <c r="AI66" s="899"/>
      <c r="AJ66" s="939"/>
      <c r="AK66" s="803" t="s">
        <v>398</v>
      </c>
      <c r="AL66" s="827"/>
      <c r="AM66" s="827"/>
      <c r="AN66" s="827"/>
      <c r="AO66" s="828"/>
      <c r="AP66" s="803" t="s">
        <v>399</v>
      </c>
      <c r="AQ66" s="804"/>
      <c r="AR66" s="804"/>
      <c r="AS66" s="804"/>
      <c r="AT66" s="805"/>
      <c r="AU66" s="803" t="s">
        <v>414</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568</v>
      </c>
      <c r="C68" s="956"/>
      <c r="D68" s="956"/>
      <c r="E68" s="956"/>
      <c r="F68" s="956"/>
      <c r="G68" s="956"/>
      <c r="H68" s="956"/>
      <c r="I68" s="956"/>
      <c r="J68" s="956"/>
      <c r="K68" s="956"/>
      <c r="L68" s="956"/>
      <c r="M68" s="956"/>
      <c r="N68" s="956"/>
      <c r="O68" s="956"/>
      <c r="P68" s="957"/>
      <c r="Q68" s="958">
        <v>748</v>
      </c>
      <c r="R68" s="952"/>
      <c r="S68" s="952"/>
      <c r="T68" s="952"/>
      <c r="U68" s="952"/>
      <c r="V68" s="952">
        <v>694</v>
      </c>
      <c r="W68" s="952"/>
      <c r="X68" s="952"/>
      <c r="Y68" s="952"/>
      <c r="Z68" s="952"/>
      <c r="AA68" s="952">
        <v>54</v>
      </c>
      <c r="AB68" s="952"/>
      <c r="AC68" s="952"/>
      <c r="AD68" s="952"/>
      <c r="AE68" s="952"/>
      <c r="AF68" s="952">
        <v>54</v>
      </c>
      <c r="AG68" s="952"/>
      <c r="AH68" s="952"/>
      <c r="AI68" s="952"/>
      <c r="AJ68" s="952"/>
      <c r="AK68" s="952" t="s">
        <v>567</v>
      </c>
      <c r="AL68" s="952"/>
      <c r="AM68" s="952"/>
      <c r="AN68" s="952"/>
      <c r="AO68" s="952"/>
      <c r="AP68" s="952" t="s">
        <v>567</v>
      </c>
      <c r="AQ68" s="952"/>
      <c r="AR68" s="952"/>
      <c r="AS68" s="952"/>
      <c r="AT68" s="952"/>
      <c r="AU68" s="952" t="s">
        <v>567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569</v>
      </c>
      <c r="C69" s="960"/>
      <c r="D69" s="960"/>
      <c r="E69" s="960"/>
      <c r="F69" s="960"/>
      <c r="G69" s="960"/>
      <c r="H69" s="960"/>
      <c r="I69" s="960"/>
      <c r="J69" s="960"/>
      <c r="K69" s="960"/>
      <c r="L69" s="960"/>
      <c r="M69" s="960"/>
      <c r="N69" s="960"/>
      <c r="O69" s="960"/>
      <c r="P69" s="961"/>
      <c r="Q69" s="962">
        <v>252648</v>
      </c>
      <c r="R69" s="917"/>
      <c r="S69" s="917"/>
      <c r="T69" s="917"/>
      <c r="U69" s="917"/>
      <c r="V69" s="917">
        <v>232839</v>
      </c>
      <c r="W69" s="917"/>
      <c r="X69" s="917"/>
      <c r="Y69" s="917"/>
      <c r="Z69" s="917"/>
      <c r="AA69" s="917">
        <v>19809</v>
      </c>
      <c r="AB69" s="917"/>
      <c r="AC69" s="917"/>
      <c r="AD69" s="917"/>
      <c r="AE69" s="917"/>
      <c r="AF69" s="917">
        <v>19809</v>
      </c>
      <c r="AG69" s="917"/>
      <c r="AH69" s="917"/>
      <c r="AI69" s="917"/>
      <c r="AJ69" s="917"/>
      <c r="AK69" s="917">
        <v>485</v>
      </c>
      <c r="AL69" s="917"/>
      <c r="AM69" s="917"/>
      <c r="AN69" s="917"/>
      <c r="AO69" s="917"/>
      <c r="AP69" s="917" t="s">
        <v>567</v>
      </c>
      <c r="AQ69" s="917"/>
      <c r="AR69" s="917"/>
      <c r="AS69" s="917"/>
      <c r="AT69" s="917"/>
      <c r="AU69" s="917" t="s">
        <v>567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570</v>
      </c>
      <c r="C70" s="960"/>
      <c r="D70" s="960"/>
      <c r="E70" s="960"/>
      <c r="F70" s="960"/>
      <c r="G70" s="960"/>
      <c r="H70" s="960"/>
      <c r="I70" s="960"/>
      <c r="J70" s="960"/>
      <c r="K70" s="960"/>
      <c r="L70" s="960"/>
      <c r="M70" s="960"/>
      <c r="N70" s="960"/>
      <c r="O70" s="960"/>
      <c r="P70" s="961"/>
      <c r="Q70" s="962">
        <v>7549</v>
      </c>
      <c r="R70" s="917"/>
      <c r="S70" s="917"/>
      <c r="T70" s="917"/>
      <c r="U70" s="917"/>
      <c r="V70" s="917">
        <v>6819</v>
      </c>
      <c r="W70" s="917"/>
      <c r="X70" s="917"/>
      <c r="Y70" s="917"/>
      <c r="Z70" s="917"/>
      <c r="AA70" s="917">
        <v>730</v>
      </c>
      <c r="AB70" s="917"/>
      <c r="AC70" s="917"/>
      <c r="AD70" s="917"/>
      <c r="AE70" s="917"/>
      <c r="AF70" s="917" t="s">
        <v>567</v>
      </c>
      <c r="AG70" s="917"/>
      <c r="AH70" s="917"/>
      <c r="AI70" s="917"/>
      <c r="AJ70" s="917"/>
      <c r="AK70" s="917">
        <v>15</v>
      </c>
      <c r="AL70" s="917"/>
      <c r="AM70" s="917"/>
      <c r="AN70" s="917"/>
      <c r="AO70" s="917"/>
      <c r="AP70" s="917" t="s">
        <v>567</v>
      </c>
      <c r="AQ70" s="917"/>
      <c r="AR70" s="917"/>
      <c r="AS70" s="917"/>
      <c r="AT70" s="917"/>
      <c r="AU70" s="917" t="s">
        <v>567</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571</v>
      </c>
      <c r="C71" s="960"/>
      <c r="D71" s="960"/>
      <c r="E71" s="960"/>
      <c r="F71" s="960"/>
      <c r="G71" s="960"/>
      <c r="H71" s="960"/>
      <c r="I71" s="960"/>
      <c r="J71" s="960"/>
      <c r="K71" s="960"/>
      <c r="L71" s="960"/>
      <c r="M71" s="960"/>
      <c r="N71" s="960"/>
      <c r="O71" s="960"/>
      <c r="P71" s="961"/>
      <c r="Q71" s="962">
        <v>1576</v>
      </c>
      <c r="R71" s="917"/>
      <c r="S71" s="917"/>
      <c r="T71" s="917"/>
      <c r="U71" s="917"/>
      <c r="V71" s="917">
        <v>1575</v>
      </c>
      <c r="W71" s="917"/>
      <c r="X71" s="917"/>
      <c r="Y71" s="917"/>
      <c r="Z71" s="917"/>
      <c r="AA71" s="917">
        <v>1</v>
      </c>
      <c r="AB71" s="917"/>
      <c r="AC71" s="917"/>
      <c r="AD71" s="917"/>
      <c r="AE71" s="917"/>
      <c r="AF71" s="917" t="s">
        <v>567</v>
      </c>
      <c r="AG71" s="917"/>
      <c r="AH71" s="917"/>
      <c r="AI71" s="917"/>
      <c r="AJ71" s="917"/>
      <c r="AK71" s="917" t="s">
        <v>567</v>
      </c>
      <c r="AL71" s="917"/>
      <c r="AM71" s="917"/>
      <c r="AN71" s="917"/>
      <c r="AO71" s="917"/>
      <c r="AP71" s="917" t="s">
        <v>567</v>
      </c>
      <c r="AQ71" s="917"/>
      <c r="AR71" s="917"/>
      <c r="AS71" s="917"/>
      <c r="AT71" s="917"/>
      <c r="AU71" s="917" t="s">
        <v>567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572</v>
      </c>
      <c r="C72" s="960"/>
      <c r="D72" s="960"/>
      <c r="E72" s="960"/>
      <c r="F72" s="960"/>
      <c r="G72" s="960"/>
      <c r="H72" s="960"/>
      <c r="I72" s="960"/>
      <c r="J72" s="960"/>
      <c r="K72" s="960"/>
      <c r="L72" s="960"/>
      <c r="M72" s="960"/>
      <c r="N72" s="960"/>
      <c r="O72" s="960"/>
      <c r="P72" s="961"/>
      <c r="Q72" s="962">
        <v>20</v>
      </c>
      <c r="R72" s="917"/>
      <c r="S72" s="917"/>
      <c r="T72" s="917"/>
      <c r="U72" s="917"/>
      <c r="V72" s="917">
        <v>19</v>
      </c>
      <c r="W72" s="917"/>
      <c r="X72" s="917"/>
      <c r="Y72" s="917"/>
      <c r="Z72" s="917"/>
      <c r="AA72" s="917">
        <v>1</v>
      </c>
      <c r="AB72" s="917"/>
      <c r="AC72" s="917"/>
      <c r="AD72" s="917"/>
      <c r="AE72" s="917"/>
      <c r="AF72" s="917" t="s">
        <v>567</v>
      </c>
      <c r="AG72" s="917"/>
      <c r="AH72" s="917"/>
      <c r="AI72" s="917"/>
      <c r="AJ72" s="917"/>
      <c r="AK72" s="917">
        <v>19</v>
      </c>
      <c r="AL72" s="917"/>
      <c r="AM72" s="917"/>
      <c r="AN72" s="917"/>
      <c r="AO72" s="917"/>
      <c r="AP72" s="917" t="s">
        <v>567</v>
      </c>
      <c r="AQ72" s="917"/>
      <c r="AR72" s="917"/>
      <c r="AS72" s="917"/>
      <c r="AT72" s="917"/>
      <c r="AU72" s="917" t="s">
        <v>578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573</v>
      </c>
      <c r="C73" s="960"/>
      <c r="D73" s="960"/>
      <c r="E73" s="960"/>
      <c r="F73" s="960"/>
      <c r="G73" s="960"/>
      <c r="H73" s="960"/>
      <c r="I73" s="960"/>
      <c r="J73" s="960"/>
      <c r="K73" s="960"/>
      <c r="L73" s="960"/>
      <c r="M73" s="960"/>
      <c r="N73" s="960"/>
      <c r="O73" s="960"/>
      <c r="P73" s="961"/>
      <c r="Q73" s="962">
        <v>52</v>
      </c>
      <c r="R73" s="917"/>
      <c r="S73" s="917"/>
      <c r="T73" s="917"/>
      <c r="U73" s="917"/>
      <c r="V73" s="917">
        <v>30</v>
      </c>
      <c r="W73" s="917"/>
      <c r="X73" s="917"/>
      <c r="Y73" s="917"/>
      <c r="Z73" s="917"/>
      <c r="AA73" s="917">
        <v>22</v>
      </c>
      <c r="AB73" s="917"/>
      <c r="AC73" s="917"/>
      <c r="AD73" s="917"/>
      <c r="AE73" s="917"/>
      <c r="AF73" s="917" t="s">
        <v>567</v>
      </c>
      <c r="AG73" s="917"/>
      <c r="AH73" s="917"/>
      <c r="AI73" s="917"/>
      <c r="AJ73" s="917"/>
      <c r="AK73" s="917" t="s">
        <v>567</v>
      </c>
      <c r="AL73" s="917"/>
      <c r="AM73" s="917"/>
      <c r="AN73" s="917"/>
      <c r="AO73" s="917"/>
      <c r="AP73" s="917" t="s">
        <v>567</v>
      </c>
      <c r="AQ73" s="917"/>
      <c r="AR73" s="917"/>
      <c r="AS73" s="917"/>
      <c r="AT73" s="917"/>
      <c r="AU73" s="917" t="s">
        <v>567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574</v>
      </c>
      <c r="C74" s="960"/>
      <c r="D74" s="960"/>
      <c r="E74" s="960"/>
      <c r="F74" s="960"/>
      <c r="G74" s="960"/>
      <c r="H74" s="960"/>
      <c r="I74" s="960"/>
      <c r="J74" s="960"/>
      <c r="K74" s="960"/>
      <c r="L74" s="960"/>
      <c r="M74" s="960"/>
      <c r="N74" s="960"/>
      <c r="O74" s="960"/>
      <c r="P74" s="961"/>
      <c r="Q74" s="962">
        <v>36</v>
      </c>
      <c r="R74" s="917"/>
      <c r="S74" s="917"/>
      <c r="T74" s="917"/>
      <c r="U74" s="917"/>
      <c r="V74" s="917">
        <v>32</v>
      </c>
      <c r="W74" s="917"/>
      <c r="X74" s="917"/>
      <c r="Y74" s="917"/>
      <c r="Z74" s="917"/>
      <c r="AA74" s="917">
        <v>4</v>
      </c>
      <c r="AB74" s="917"/>
      <c r="AC74" s="917"/>
      <c r="AD74" s="917"/>
      <c r="AE74" s="917"/>
      <c r="AF74" s="917" t="s">
        <v>567</v>
      </c>
      <c r="AG74" s="917"/>
      <c r="AH74" s="917"/>
      <c r="AI74" s="917"/>
      <c r="AJ74" s="917"/>
      <c r="AK74" s="917" t="s">
        <v>567</v>
      </c>
      <c r="AL74" s="917"/>
      <c r="AM74" s="917"/>
      <c r="AN74" s="917"/>
      <c r="AO74" s="917"/>
      <c r="AP74" s="917" t="s">
        <v>567</v>
      </c>
      <c r="AQ74" s="917"/>
      <c r="AR74" s="917"/>
      <c r="AS74" s="917"/>
      <c r="AT74" s="917"/>
      <c r="AU74" s="917" t="s">
        <v>567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575</v>
      </c>
      <c r="C75" s="960"/>
      <c r="D75" s="960"/>
      <c r="E75" s="960"/>
      <c r="F75" s="960"/>
      <c r="G75" s="960"/>
      <c r="H75" s="960"/>
      <c r="I75" s="960"/>
      <c r="J75" s="960"/>
      <c r="K75" s="960"/>
      <c r="L75" s="960"/>
      <c r="M75" s="960"/>
      <c r="N75" s="960"/>
      <c r="O75" s="960"/>
      <c r="P75" s="961"/>
      <c r="Q75" s="965">
        <v>6914</v>
      </c>
      <c r="R75" s="966"/>
      <c r="S75" s="966"/>
      <c r="T75" s="966"/>
      <c r="U75" s="916"/>
      <c r="V75" s="967">
        <v>6372</v>
      </c>
      <c r="W75" s="966"/>
      <c r="X75" s="966"/>
      <c r="Y75" s="966"/>
      <c r="Z75" s="916"/>
      <c r="AA75" s="967">
        <v>-542</v>
      </c>
      <c r="AB75" s="966"/>
      <c r="AC75" s="966"/>
      <c r="AD75" s="966"/>
      <c r="AE75" s="916"/>
      <c r="AF75" s="967">
        <v>1110</v>
      </c>
      <c r="AG75" s="966"/>
      <c r="AH75" s="966"/>
      <c r="AI75" s="966"/>
      <c r="AJ75" s="916"/>
      <c r="AK75" s="967">
        <v>597</v>
      </c>
      <c r="AL75" s="966"/>
      <c r="AM75" s="966"/>
      <c r="AN75" s="966"/>
      <c r="AO75" s="916"/>
      <c r="AP75" s="967">
        <v>4917</v>
      </c>
      <c r="AQ75" s="966"/>
      <c r="AR75" s="966"/>
      <c r="AS75" s="966"/>
      <c r="AT75" s="916"/>
      <c r="AU75" s="967">
        <v>35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576</v>
      </c>
      <c r="C76" s="960"/>
      <c r="D76" s="960"/>
      <c r="E76" s="960"/>
      <c r="F76" s="960"/>
      <c r="G76" s="960"/>
      <c r="H76" s="960"/>
      <c r="I76" s="960"/>
      <c r="J76" s="960"/>
      <c r="K76" s="960"/>
      <c r="L76" s="960"/>
      <c r="M76" s="960"/>
      <c r="N76" s="960"/>
      <c r="O76" s="960"/>
      <c r="P76" s="961"/>
      <c r="Q76" s="965">
        <v>4445</v>
      </c>
      <c r="R76" s="966"/>
      <c r="S76" s="966"/>
      <c r="T76" s="966"/>
      <c r="U76" s="916"/>
      <c r="V76" s="967">
        <v>4271</v>
      </c>
      <c r="W76" s="966"/>
      <c r="X76" s="966"/>
      <c r="Y76" s="966"/>
      <c r="Z76" s="916"/>
      <c r="AA76" s="967">
        <v>174</v>
      </c>
      <c r="AB76" s="966"/>
      <c r="AC76" s="966"/>
      <c r="AD76" s="966"/>
      <c r="AE76" s="916"/>
      <c r="AF76" s="967">
        <v>174</v>
      </c>
      <c r="AG76" s="966"/>
      <c r="AH76" s="966"/>
      <c r="AI76" s="966"/>
      <c r="AJ76" s="916"/>
      <c r="AK76" s="967" t="s">
        <v>580</v>
      </c>
      <c r="AL76" s="966"/>
      <c r="AM76" s="966"/>
      <c r="AN76" s="966"/>
      <c r="AO76" s="916"/>
      <c r="AP76" s="967">
        <v>864</v>
      </c>
      <c r="AQ76" s="966"/>
      <c r="AR76" s="966"/>
      <c r="AS76" s="966"/>
      <c r="AT76" s="916"/>
      <c r="AU76" s="967">
        <v>139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577</v>
      </c>
      <c r="C77" s="960"/>
      <c r="D77" s="960"/>
      <c r="E77" s="960"/>
      <c r="F77" s="960"/>
      <c r="G77" s="960"/>
      <c r="H77" s="960"/>
      <c r="I77" s="960"/>
      <c r="J77" s="960"/>
      <c r="K77" s="960"/>
      <c r="L77" s="960"/>
      <c r="M77" s="960"/>
      <c r="N77" s="960"/>
      <c r="O77" s="960"/>
      <c r="P77" s="961"/>
      <c r="Q77" s="965">
        <v>2168</v>
      </c>
      <c r="R77" s="966"/>
      <c r="S77" s="966"/>
      <c r="T77" s="966"/>
      <c r="U77" s="916"/>
      <c r="V77" s="967">
        <v>2141</v>
      </c>
      <c r="W77" s="966"/>
      <c r="X77" s="966"/>
      <c r="Y77" s="966"/>
      <c r="Z77" s="916"/>
      <c r="AA77" s="967">
        <v>27</v>
      </c>
      <c r="AB77" s="966"/>
      <c r="AC77" s="966"/>
      <c r="AD77" s="966"/>
      <c r="AE77" s="916"/>
      <c r="AF77" s="967">
        <v>27</v>
      </c>
      <c r="AG77" s="966"/>
      <c r="AH77" s="966"/>
      <c r="AI77" s="966"/>
      <c r="AJ77" s="916"/>
      <c r="AK77" s="967" t="s">
        <v>567</v>
      </c>
      <c r="AL77" s="966"/>
      <c r="AM77" s="966"/>
      <c r="AN77" s="966"/>
      <c r="AO77" s="916"/>
      <c r="AP77" s="967">
        <v>1089</v>
      </c>
      <c r="AQ77" s="966"/>
      <c r="AR77" s="966"/>
      <c r="AS77" s="966"/>
      <c r="AT77" s="916"/>
      <c r="AU77" s="967">
        <v>69</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390</v>
      </c>
      <c r="B88" s="876" t="s">
        <v>415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424</v>
      </c>
      <c r="AB109" s="981"/>
      <c r="AC109" s="981"/>
      <c r="AD109" s="981"/>
      <c r="AE109" s="982"/>
      <c r="AF109" s="980" t="s">
        <v>425</v>
      </c>
      <c r="AG109" s="981"/>
      <c r="AH109" s="981"/>
      <c r="AI109" s="981"/>
      <c r="AJ109" s="982"/>
      <c r="AK109" s="980" t="s">
        <v>305</v>
      </c>
      <c r="AL109" s="981"/>
      <c r="AM109" s="981"/>
      <c r="AN109" s="981"/>
      <c r="AO109" s="982"/>
      <c r="AP109" s="980" t="s">
        <v>426</v>
      </c>
      <c r="AQ109" s="981"/>
      <c r="AR109" s="981"/>
      <c r="AS109" s="981"/>
      <c r="AT109" s="983"/>
      <c r="AU109" s="1000" t="s">
        <v>423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424</v>
      </c>
      <c r="BR109" s="981"/>
      <c r="BS109" s="981"/>
      <c r="BT109" s="981"/>
      <c r="BU109" s="982"/>
      <c r="BV109" s="980" t="s">
        <v>425</v>
      </c>
      <c r="BW109" s="981"/>
      <c r="BX109" s="981"/>
      <c r="BY109" s="981"/>
      <c r="BZ109" s="982"/>
      <c r="CA109" s="980" t="s">
        <v>305</v>
      </c>
      <c r="CB109" s="981"/>
      <c r="CC109" s="981"/>
      <c r="CD109" s="981"/>
      <c r="CE109" s="982"/>
      <c r="CF109" s="1001" t="s">
        <v>426</v>
      </c>
      <c r="CG109" s="1001"/>
      <c r="CH109" s="1001"/>
      <c r="CI109" s="1001"/>
      <c r="CJ109" s="1001"/>
      <c r="CK109" s="980" t="s">
        <v>427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424</v>
      </c>
      <c r="DH109" s="981"/>
      <c r="DI109" s="981"/>
      <c r="DJ109" s="981"/>
      <c r="DK109" s="982"/>
      <c r="DL109" s="980" t="s">
        <v>425</v>
      </c>
      <c r="DM109" s="981"/>
      <c r="DN109" s="981"/>
      <c r="DO109" s="981"/>
      <c r="DP109" s="982"/>
      <c r="DQ109" s="980" t="s">
        <v>305</v>
      </c>
      <c r="DR109" s="981"/>
      <c r="DS109" s="981"/>
      <c r="DT109" s="981"/>
      <c r="DU109" s="982"/>
      <c r="DV109" s="980" t="s">
        <v>426</v>
      </c>
      <c r="DW109" s="981"/>
      <c r="DX109" s="981"/>
      <c r="DY109" s="981"/>
      <c r="DZ109" s="983"/>
    </row>
    <row r="110" spans="1:131" s="248" customFormat="1" ht="26.25" customHeight="1">
      <c r="A110" s="984" t="s">
        <v>428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376699</v>
      </c>
      <c r="AB110" s="988"/>
      <c r="AC110" s="988"/>
      <c r="AD110" s="988"/>
      <c r="AE110" s="989"/>
      <c r="AF110" s="990">
        <v>373805</v>
      </c>
      <c r="AG110" s="988"/>
      <c r="AH110" s="988"/>
      <c r="AI110" s="988"/>
      <c r="AJ110" s="989"/>
      <c r="AK110" s="990">
        <v>365965</v>
      </c>
      <c r="AL110" s="988"/>
      <c r="AM110" s="988"/>
      <c r="AN110" s="988"/>
      <c r="AO110" s="989"/>
      <c r="AP110" s="991">
        <v>17.399999999999999</v>
      </c>
      <c r="AQ110" s="992"/>
      <c r="AR110" s="992"/>
      <c r="AS110" s="992"/>
      <c r="AT110" s="993"/>
      <c r="AU110" s="994" t="s">
        <v>73</v>
      </c>
      <c r="AV110" s="995"/>
      <c r="AW110" s="995"/>
      <c r="AX110" s="995"/>
      <c r="AY110" s="995"/>
      <c r="AZ110" s="1036" t="s">
        <v>429</v>
      </c>
      <c r="BA110" s="985"/>
      <c r="BB110" s="985"/>
      <c r="BC110" s="985"/>
      <c r="BD110" s="985"/>
      <c r="BE110" s="985"/>
      <c r="BF110" s="985"/>
      <c r="BG110" s="985"/>
      <c r="BH110" s="985"/>
      <c r="BI110" s="985"/>
      <c r="BJ110" s="985"/>
      <c r="BK110" s="985"/>
      <c r="BL110" s="985"/>
      <c r="BM110" s="985"/>
      <c r="BN110" s="985"/>
      <c r="BO110" s="985"/>
      <c r="BP110" s="986"/>
      <c r="BQ110" s="1022">
        <v>3216997</v>
      </c>
      <c r="BR110" s="1023"/>
      <c r="BS110" s="1023"/>
      <c r="BT110" s="1023"/>
      <c r="BU110" s="1023"/>
      <c r="BV110" s="1023">
        <v>3110256</v>
      </c>
      <c r="BW110" s="1023"/>
      <c r="BX110" s="1023"/>
      <c r="BY110" s="1023"/>
      <c r="BZ110" s="1023"/>
      <c r="CA110" s="1023">
        <v>3284827</v>
      </c>
      <c r="CB110" s="1023"/>
      <c r="CC110" s="1023"/>
      <c r="CD110" s="1023"/>
      <c r="CE110" s="1023"/>
      <c r="CF110" s="1037">
        <v>156.30000000000001</v>
      </c>
      <c r="CG110" s="1038"/>
      <c r="CH110" s="1038"/>
      <c r="CI110" s="1038"/>
      <c r="CJ110" s="1038"/>
      <c r="CK110" s="1039" t="s">
        <v>430</v>
      </c>
      <c r="CL110" s="1040"/>
      <c r="CM110" s="1019" t="s">
        <v>431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432</v>
      </c>
      <c r="DH110" s="1023"/>
      <c r="DI110" s="1023"/>
      <c r="DJ110" s="1023"/>
      <c r="DK110" s="1023"/>
      <c r="DL110" s="1023" t="s">
        <v>432</v>
      </c>
      <c r="DM110" s="1023"/>
      <c r="DN110" s="1023"/>
      <c r="DO110" s="1023"/>
      <c r="DP110" s="1023"/>
      <c r="DQ110" s="1023" t="s">
        <v>432</v>
      </c>
      <c r="DR110" s="1023"/>
      <c r="DS110" s="1023"/>
      <c r="DT110" s="1023"/>
      <c r="DU110" s="1023"/>
      <c r="DV110" s="1024" t="s">
        <v>432</v>
      </c>
      <c r="DW110" s="1024"/>
      <c r="DX110" s="1024"/>
      <c r="DY110" s="1024"/>
      <c r="DZ110" s="1025"/>
    </row>
    <row r="111" spans="1:131" s="248" customFormat="1" ht="26.25" customHeight="1">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127</v>
      </c>
      <c r="AL111" s="1030"/>
      <c r="AM111" s="1030"/>
      <c r="AN111" s="1030"/>
      <c r="AO111" s="1031"/>
      <c r="AP111" s="1033" t="s">
        <v>432</v>
      </c>
      <c r="AQ111" s="1034"/>
      <c r="AR111" s="1034"/>
      <c r="AS111" s="1034"/>
      <c r="AT111" s="1035"/>
      <c r="AU111" s="996"/>
      <c r="AV111" s="997"/>
      <c r="AW111" s="997"/>
      <c r="AX111" s="997"/>
      <c r="AY111" s="997"/>
      <c r="AZ111" s="1045" t="s">
        <v>434</v>
      </c>
      <c r="BA111" s="1046"/>
      <c r="BB111" s="1046"/>
      <c r="BC111" s="1046"/>
      <c r="BD111" s="1046"/>
      <c r="BE111" s="1046"/>
      <c r="BF111" s="1046"/>
      <c r="BG111" s="1046"/>
      <c r="BH111" s="1046"/>
      <c r="BI111" s="1046"/>
      <c r="BJ111" s="1046"/>
      <c r="BK111" s="1046"/>
      <c r="BL111" s="1046"/>
      <c r="BM111" s="1046"/>
      <c r="BN111" s="1046"/>
      <c r="BO111" s="1046"/>
      <c r="BP111" s="1047"/>
      <c r="BQ111" s="1015">
        <v>33878</v>
      </c>
      <c r="BR111" s="1016"/>
      <c r="BS111" s="1016"/>
      <c r="BT111" s="1016"/>
      <c r="BU111" s="1016"/>
      <c r="BV111" s="1016">
        <v>25897</v>
      </c>
      <c r="BW111" s="1016"/>
      <c r="BX111" s="1016"/>
      <c r="BY111" s="1016"/>
      <c r="BZ111" s="1016"/>
      <c r="CA111" s="1016">
        <v>18679</v>
      </c>
      <c r="CB111" s="1016"/>
      <c r="CC111" s="1016"/>
      <c r="CD111" s="1016"/>
      <c r="CE111" s="1016"/>
      <c r="CF111" s="1010">
        <v>0.9</v>
      </c>
      <c r="CG111" s="1011"/>
      <c r="CH111" s="1011"/>
      <c r="CI111" s="1011"/>
      <c r="CJ111" s="1011"/>
      <c r="CK111" s="1041"/>
      <c r="CL111" s="1042"/>
      <c r="CM111" s="1012" t="s">
        <v>435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432</v>
      </c>
      <c r="DM111" s="1016"/>
      <c r="DN111" s="1016"/>
      <c r="DO111" s="1016"/>
      <c r="DP111" s="1016"/>
      <c r="DQ111" s="1016" t="s">
        <v>127</v>
      </c>
      <c r="DR111" s="1016"/>
      <c r="DS111" s="1016"/>
      <c r="DT111" s="1016"/>
      <c r="DU111" s="1016"/>
      <c r="DV111" s="1017" t="s">
        <v>432</v>
      </c>
      <c r="DW111" s="1017"/>
      <c r="DX111" s="1017"/>
      <c r="DY111" s="1017"/>
      <c r="DZ111" s="1018"/>
    </row>
    <row r="112" spans="1:131" s="248" customFormat="1" ht="26.25" customHeight="1">
      <c r="A112" s="1048" t="s">
        <v>436</v>
      </c>
      <c r="B112" s="1049"/>
      <c r="C112" s="1046" t="s">
        <v>437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432</v>
      </c>
      <c r="AB112" s="1055"/>
      <c r="AC112" s="1055"/>
      <c r="AD112" s="1055"/>
      <c r="AE112" s="1056"/>
      <c r="AF112" s="1057" t="s">
        <v>432</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438</v>
      </c>
      <c r="BA112" s="1046"/>
      <c r="BB112" s="1046"/>
      <c r="BC112" s="1046"/>
      <c r="BD112" s="1046"/>
      <c r="BE112" s="1046"/>
      <c r="BF112" s="1046"/>
      <c r="BG112" s="1046"/>
      <c r="BH112" s="1046"/>
      <c r="BI112" s="1046"/>
      <c r="BJ112" s="1046"/>
      <c r="BK112" s="1046"/>
      <c r="BL112" s="1046"/>
      <c r="BM112" s="1046"/>
      <c r="BN112" s="1046"/>
      <c r="BO112" s="1046"/>
      <c r="BP112" s="1047"/>
      <c r="BQ112" s="1015">
        <v>1466721</v>
      </c>
      <c r="BR112" s="1016"/>
      <c r="BS112" s="1016"/>
      <c r="BT112" s="1016"/>
      <c r="BU112" s="1016"/>
      <c r="BV112" s="1016">
        <v>1679851</v>
      </c>
      <c r="BW112" s="1016"/>
      <c r="BX112" s="1016"/>
      <c r="BY112" s="1016"/>
      <c r="BZ112" s="1016"/>
      <c r="CA112" s="1016">
        <v>1554023</v>
      </c>
      <c r="CB112" s="1016"/>
      <c r="CC112" s="1016"/>
      <c r="CD112" s="1016"/>
      <c r="CE112" s="1016"/>
      <c r="CF112" s="1010">
        <v>73.900000000000006</v>
      </c>
      <c r="CG112" s="1011"/>
      <c r="CH112" s="1011"/>
      <c r="CI112" s="1011"/>
      <c r="CJ112" s="1011"/>
      <c r="CK112" s="1041"/>
      <c r="CL112" s="1042"/>
      <c r="CM112" s="1012" t="s">
        <v>439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432</v>
      </c>
      <c r="DH112" s="1016"/>
      <c r="DI112" s="1016"/>
      <c r="DJ112" s="1016"/>
      <c r="DK112" s="1016"/>
      <c r="DL112" s="1016" t="s">
        <v>432</v>
      </c>
      <c r="DM112" s="1016"/>
      <c r="DN112" s="1016"/>
      <c r="DO112" s="1016"/>
      <c r="DP112" s="1016"/>
      <c r="DQ112" s="1016" t="s">
        <v>432</v>
      </c>
      <c r="DR112" s="1016"/>
      <c r="DS112" s="1016"/>
      <c r="DT112" s="1016"/>
      <c r="DU112" s="1016"/>
      <c r="DV112" s="1017" t="s">
        <v>432</v>
      </c>
      <c r="DW112" s="1017"/>
      <c r="DX112" s="1017"/>
      <c r="DY112" s="1017"/>
      <c r="DZ112" s="1018"/>
    </row>
    <row r="113" spans="1:130" s="248" customFormat="1" ht="26.25" customHeight="1">
      <c r="A113" s="1050"/>
      <c r="B113" s="1051"/>
      <c r="C113" s="1046" t="s">
        <v>440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153880</v>
      </c>
      <c r="AB113" s="1030"/>
      <c r="AC113" s="1030"/>
      <c r="AD113" s="1030"/>
      <c r="AE113" s="1031"/>
      <c r="AF113" s="1032">
        <v>155054</v>
      </c>
      <c r="AG113" s="1030"/>
      <c r="AH113" s="1030"/>
      <c r="AI113" s="1030"/>
      <c r="AJ113" s="1031"/>
      <c r="AK113" s="1032">
        <v>86525</v>
      </c>
      <c r="AL113" s="1030"/>
      <c r="AM113" s="1030"/>
      <c r="AN113" s="1030"/>
      <c r="AO113" s="1031"/>
      <c r="AP113" s="1033">
        <v>4.0999999999999996</v>
      </c>
      <c r="AQ113" s="1034"/>
      <c r="AR113" s="1034"/>
      <c r="AS113" s="1034"/>
      <c r="AT113" s="1035"/>
      <c r="AU113" s="996"/>
      <c r="AV113" s="997"/>
      <c r="AW113" s="997"/>
      <c r="AX113" s="997"/>
      <c r="AY113" s="997"/>
      <c r="AZ113" s="1045" t="s">
        <v>441</v>
      </c>
      <c r="BA113" s="1046"/>
      <c r="BB113" s="1046"/>
      <c r="BC113" s="1046"/>
      <c r="BD113" s="1046"/>
      <c r="BE113" s="1046"/>
      <c r="BF113" s="1046"/>
      <c r="BG113" s="1046"/>
      <c r="BH113" s="1046"/>
      <c r="BI113" s="1046"/>
      <c r="BJ113" s="1046"/>
      <c r="BK113" s="1046"/>
      <c r="BL113" s="1046"/>
      <c r="BM113" s="1046"/>
      <c r="BN113" s="1046"/>
      <c r="BO113" s="1046"/>
      <c r="BP113" s="1047"/>
      <c r="BQ113" s="1015">
        <v>124930</v>
      </c>
      <c r="BR113" s="1016"/>
      <c r="BS113" s="1016"/>
      <c r="BT113" s="1016"/>
      <c r="BU113" s="1016"/>
      <c r="BV113" s="1016">
        <v>159467</v>
      </c>
      <c r="BW113" s="1016"/>
      <c r="BX113" s="1016"/>
      <c r="BY113" s="1016"/>
      <c r="BZ113" s="1016"/>
      <c r="CA113" s="1016">
        <v>242869</v>
      </c>
      <c r="CB113" s="1016"/>
      <c r="CC113" s="1016"/>
      <c r="CD113" s="1016"/>
      <c r="CE113" s="1016"/>
      <c r="CF113" s="1010">
        <v>11.6</v>
      </c>
      <c r="CG113" s="1011"/>
      <c r="CH113" s="1011"/>
      <c r="CI113" s="1011"/>
      <c r="CJ113" s="1011"/>
      <c r="CK113" s="1041"/>
      <c r="CL113" s="1042"/>
      <c r="CM113" s="1012" t="s">
        <v>442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432</v>
      </c>
      <c r="DM113" s="1055"/>
      <c r="DN113" s="1055"/>
      <c r="DO113" s="1055"/>
      <c r="DP113" s="1056"/>
      <c r="DQ113" s="1057" t="s">
        <v>127</v>
      </c>
      <c r="DR113" s="1055"/>
      <c r="DS113" s="1055"/>
      <c r="DT113" s="1055"/>
      <c r="DU113" s="1056"/>
      <c r="DV113" s="1058" t="s">
        <v>432</v>
      </c>
      <c r="DW113" s="1059"/>
      <c r="DX113" s="1059"/>
      <c r="DY113" s="1059"/>
      <c r="DZ113" s="1060"/>
    </row>
    <row r="114" spans="1:130" s="248" customFormat="1" ht="26.25" customHeight="1">
      <c r="A114" s="1050"/>
      <c r="B114" s="1051"/>
      <c r="C114" s="1046" t="s">
        <v>443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-143</v>
      </c>
      <c r="AB114" s="1055"/>
      <c r="AC114" s="1055"/>
      <c r="AD114" s="1055"/>
      <c r="AE114" s="1056"/>
      <c r="AF114" s="1057">
        <v>472</v>
      </c>
      <c r="AG114" s="1055"/>
      <c r="AH114" s="1055"/>
      <c r="AI114" s="1055"/>
      <c r="AJ114" s="1056"/>
      <c r="AK114" s="1057">
        <v>2020</v>
      </c>
      <c r="AL114" s="1055"/>
      <c r="AM114" s="1055"/>
      <c r="AN114" s="1055"/>
      <c r="AO114" s="1056"/>
      <c r="AP114" s="1058">
        <v>0.1</v>
      </c>
      <c r="AQ114" s="1059"/>
      <c r="AR114" s="1059"/>
      <c r="AS114" s="1059"/>
      <c r="AT114" s="1060"/>
      <c r="AU114" s="996"/>
      <c r="AV114" s="997"/>
      <c r="AW114" s="997"/>
      <c r="AX114" s="997"/>
      <c r="AY114" s="997"/>
      <c r="AZ114" s="1045" t="s">
        <v>444</v>
      </c>
      <c r="BA114" s="1046"/>
      <c r="BB114" s="1046"/>
      <c r="BC114" s="1046"/>
      <c r="BD114" s="1046"/>
      <c r="BE114" s="1046"/>
      <c r="BF114" s="1046"/>
      <c r="BG114" s="1046"/>
      <c r="BH114" s="1046"/>
      <c r="BI114" s="1046"/>
      <c r="BJ114" s="1046"/>
      <c r="BK114" s="1046"/>
      <c r="BL114" s="1046"/>
      <c r="BM114" s="1046"/>
      <c r="BN114" s="1046"/>
      <c r="BO114" s="1046"/>
      <c r="BP114" s="1047"/>
      <c r="BQ114" s="1015">
        <v>499856</v>
      </c>
      <c r="BR114" s="1016"/>
      <c r="BS114" s="1016"/>
      <c r="BT114" s="1016"/>
      <c r="BU114" s="1016"/>
      <c r="BV114" s="1016">
        <v>520812</v>
      </c>
      <c r="BW114" s="1016"/>
      <c r="BX114" s="1016"/>
      <c r="BY114" s="1016"/>
      <c r="BZ114" s="1016"/>
      <c r="CA114" s="1016">
        <v>507399</v>
      </c>
      <c r="CB114" s="1016"/>
      <c r="CC114" s="1016"/>
      <c r="CD114" s="1016"/>
      <c r="CE114" s="1016"/>
      <c r="CF114" s="1010">
        <v>24.1</v>
      </c>
      <c r="CG114" s="1011"/>
      <c r="CH114" s="1011"/>
      <c r="CI114" s="1011"/>
      <c r="CJ114" s="1011"/>
      <c r="CK114" s="1041"/>
      <c r="CL114" s="1042"/>
      <c r="CM114" s="1012" t="s">
        <v>445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432</v>
      </c>
      <c r="DM114" s="1055"/>
      <c r="DN114" s="1055"/>
      <c r="DO114" s="1055"/>
      <c r="DP114" s="1056"/>
      <c r="DQ114" s="1057" t="s">
        <v>127</v>
      </c>
      <c r="DR114" s="1055"/>
      <c r="DS114" s="1055"/>
      <c r="DT114" s="1055"/>
      <c r="DU114" s="1056"/>
      <c r="DV114" s="1058" t="s">
        <v>432</v>
      </c>
      <c r="DW114" s="1059"/>
      <c r="DX114" s="1059"/>
      <c r="DY114" s="1059"/>
      <c r="DZ114" s="1060"/>
    </row>
    <row r="115" spans="1:130" s="248" customFormat="1" ht="26.25" customHeight="1">
      <c r="A115" s="1050"/>
      <c r="B115" s="1051"/>
      <c r="C115" s="1046" t="s">
        <v>446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8401</v>
      </c>
      <c r="AB115" s="1030"/>
      <c r="AC115" s="1030"/>
      <c r="AD115" s="1030"/>
      <c r="AE115" s="1031"/>
      <c r="AF115" s="1032">
        <v>8309</v>
      </c>
      <c r="AG115" s="1030"/>
      <c r="AH115" s="1030"/>
      <c r="AI115" s="1030"/>
      <c r="AJ115" s="1031"/>
      <c r="AK115" s="1032">
        <v>7455</v>
      </c>
      <c r="AL115" s="1030"/>
      <c r="AM115" s="1030"/>
      <c r="AN115" s="1030"/>
      <c r="AO115" s="1031"/>
      <c r="AP115" s="1033">
        <v>0.4</v>
      </c>
      <c r="AQ115" s="1034"/>
      <c r="AR115" s="1034"/>
      <c r="AS115" s="1034"/>
      <c r="AT115" s="1035"/>
      <c r="AU115" s="996"/>
      <c r="AV115" s="997"/>
      <c r="AW115" s="997"/>
      <c r="AX115" s="997"/>
      <c r="AY115" s="997"/>
      <c r="AZ115" s="1045" t="s">
        <v>447</v>
      </c>
      <c r="BA115" s="1046"/>
      <c r="BB115" s="1046"/>
      <c r="BC115" s="1046"/>
      <c r="BD115" s="1046"/>
      <c r="BE115" s="1046"/>
      <c r="BF115" s="1046"/>
      <c r="BG115" s="1046"/>
      <c r="BH115" s="1046"/>
      <c r="BI115" s="1046"/>
      <c r="BJ115" s="1046"/>
      <c r="BK115" s="1046"/>
      <c r="BL115" s="1046"/>
      <c r="BM115" s="1046"/>
      <c r="BN115" s="1046"/>
      <c r="BO115" s="1046"/>
      <c r="BP115" s="1047"/>
      <c r="BQ115" s="1015" t="s">
        <v>432</v>
      </c>
      <c r="BR115" s="1016"/>
      <c r="BS115" s="1016"/>
      <c r="BT115" s="1016"/>
      <c r="BU115" s="1016"/>
      <c r="BV115" s="1016" t="s">
        <v>127</v>
      </c>
      <c r="BW115" s="1016"/>
      <c r="BX115" s="1016"/>
      <c r="BY115" s="1016"/>
      <c r="BZ115" s="1016"/>
      <c r="CA115" s="1016" t="s">
        <v>432</v>
      </c>
      <c r="CB115" s="1016"/>
      <c r="CC115" s="1016"/>
      <c r="CD115" s="1016"/>
      <c r="CE115" s="1016"/>
      <c r="CF115" s="1010" t="s">
        <v>432</v>
      </c>
      <c r="CG115" s="1011"/>
      <c r="CH115" s="1011"/>
      <c r="CI115" s="1011"/>
      <c r="CJ115" s="1011"/>
      <c r="CK115" s="1041"/>
      <c r="CL115" s="1042"/>
      <c r="CM115" s="1045" t="s">
        <v>448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432</v>
      </c>
      <c r="DH115" s="1055"/>
      <c r="DI115" s="1055"/>
      <c r="DJ115" s="1055"/>
      <c r="DK115" s="1056"/>
      <c r="DL115" s="1057" t="s">
        <v>432</v>
      </c>
      <c r="DM115" s="1055"/>
      <c r="DN115" s="1055"/>
      <c r="DO115" s="1055"/>
      <c r="DP115" s="1056"/>
      <c r="DQ115" s="1057" t="s">
        <v>432</v>
      </c>
      <c r="DR115" s="1055"/>
      <c r="DS115" s="1055"/>
      <c r="DT115" s="1055"/>
      <c r="DU115" s="1056"/>
      <c r="DV115" s="1058" t="s">
        <v>432</v>
      </c>
      <c r="DW115" s="1059"/>
      <c r="DX115" s="1059"/>
      <c r="DY115" s="1059"/>
      <c r="DZ115" s="1060"/>
    </row>
    <row r="116" spans="1:130" s="248" customFormat="1" ht="26.25" customHeight="1">
      <c r="A116" s="1052"/>
      <c r="B116" s="1053"/>
      <c r="C116" s="1061" t="s">
        <v>449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432</v>
      </c>
      <c r="AB116" s="1055"/>
      <c r="AC116" s="1055"/>
      <c r="AD116" s="1055"/>
      <c r="AE116" s="1056"/>
      <c r="AF116" s="1057" t="s">
        <v>432</v>
      </c>
      <c r="AG116" s="1055"/>
      <c r="AH116" s="1055"/>
      <c r="AI116" s="1055"/>
      <c r="AJ116" s="1056"/>
      <c r="AK116" s="1057" t="s">
        <v>432</v>
      </c>
      <c r="AL116" s="1055"/>
      <c r="AM116" s="1055"/>
      <c r="AN116" s="1055"/>
      <c r="AO116" s="1056"/>
      <c r="AP116" s="1058" t="s">
        <v>432</v>
      </c>
      <c r="AQ116" s="1059"/>
      <c r="AR116" s="1059"/>
      <c r="AS116" s="1059"/>
      <c r="AT116" s="1060"/>
      <c r="AU116" s="996"/>
      <c r="AV116" s="997"/>
      <c r="AW116" s="997"/>
      <c r="AX116" s="997"/>
      <c r="AY116" s="997"/>
      <c r="AZ116" s="1063" t="s">
        <v>450</v>
      </c>
      <c r="BA116" s="1064"/>
      <c r="BB116" s="1064"/>
      <c r="BC116" s="1064"/>
      <c r="BD116" s="1064"/>
      <c r="BE116" s="1064"/>
      <c r="BF116" s="1064"/>
      <c r="BG116" s="1064"/>
      <c r="BH116" s="1064"/>
      <c r="BI116" s="1064"/>
      <c r="BJ116" s="1064"/>
      <c r="BK116" s="1064"/>
      <c r="BL116" s="1064"/>
      <c r="BM116" s="1064"/>
      <c r="BN116" s="1064"/>
      <c r="BO116" s="1064"/>
      <c r="BP116" s="1065"/>
      <c r="BQ116" s="1015" t="s">
        <v>432</v>
      </c>
      <c r="BR116" s="1016"/>
      <c r="BS116" s="1016"/>
      <c r="BT116" s="1016"/>
      <c r="BU116" s="1016"/>
      <c r="BV116" s="1016" t="s">
        <v>127</v>
      </c>
      <c r="BW116" s="1016"/>
      <c r="BX116" s="1016"/>
      <c r="BY116" s="1016"/>
      <c r="BZ116" s="1016"/>
      <c r="CA116" s="1016" t="s">
        <v>432</v>
      </c>
      <c r="CB116" s="1016"/>
      <c r="CC116" s="1016"/>
      <c r="CD116" s="1016"/>
      <c r="CE116" s="1016"/>
      <c r="CF116" s="1010" t="s">
        <v>432</v>
      </c>
      <c r="CG116" s="1011"/>
      <c r="CH116" s="1011"/>
      <c r="CI116" s="1011"/>
      <c r="CJ116" s="1011"/>
      <c r="CK116" s="1041"/>
      <c r="CL116" s="1042"/>
      <c r="CM116" s="1012" t="s">
        <v>451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33878</v>
      </c>
      <c r="DH116" s="1055"/>
      <c r="DI116" s="1055"/>
      <c r="DJ116" s="1055"/>
      <c r="DK116" s="1056"/>
      <c r="DL116" s="1057">
        <v>25897</v>
      </c>
      <c r="DM116" s="1055"/>
      <c r="DN116" s="1055"/>
      <c r="DO116" s="1055"/>
      <c r="DP116" s="1056"/>
      <c r="DQ116" s="1057">
        <v>18679</v>
      </c>
      <c r="DR116" s="1055"/>
      <c r="DS116" s="1055"/>
      <c r="DT116" s="1055"/>
      <c r="DU116" s="1056"/>
      <c r="DV116" s="1058">
        <v>0.9</v>
      </c>
      <c r="DW116" s="1059"/>
      <c r="DX116" s="1059"/>
      <c r="DY116" s="1059"/>
      <c r="DZ116" s="1060"/>
    </row>
    <row r="117" spans="1:130" s="248" customFormat="1" ht="26.25" customHeight="1">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452</v>
      </c>
      <c r="Z117" s="982"/>
      <c r="AA117" s="1072">
        <v>538837</v>
      </c>
      <c r="AB117" s="1073"/>
      <c r="AC117" s="1073"/>
      <c r="AD117" s="1073"/>
      <c r="AE117" s="1074"/>
      <c r="AF117" s="1075">
        <v>537640</v>
      </c>
      <c r="AG117" s="1073"/>
      <c r="AH117" s="1073"/>
      <c r="AI117" s="1073"/>
      <c r="AJ117" s="1074"/>
      <c r="AK117" s="1075">
        <v>461965</v>
      </c>
      <c r="AL117" s="1073"/>
      <c r="AM117" s="1073"/>
      <c r="AN117" s="1073"/>
      <c r="AO117" s="1074"/>
      <c r="AP117" s="1076"/>
      <c r="AQ117" s="1077"/>
      <c r="AR117" s="1077"/>
      <c r="AS117" s="1077"/>
      <c r="AT117" s="1078"/>
      <c r="AU117" s="996"/>
      <c r="AV117" s="997"/>
      <c r="AW117" s="997"/>
      <c r="AX117" s="997"/>
      <c r="AY117" s="997"/>
      <c r="AZ117" s="1063" t="s">
        <v>453</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454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c r="A118" s="1000" t="s">
        <v>427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424</v>
      </c>
      <c r="AB118" s="981"/>
      <c r="AC118" s="981"/>
      <c r="AD118" s="981"/>
      <c r="AE118" s="982"/>
      <c r="AF118" s="980" t="s">
        <v>425</v>
      </c>
      <c r="AG118" s="981"/>
      <c r="AH118" s="981"/>
      <c r="AI118" s="981"/>
      <c r="AJ118" s="982"/>
      <c r="AK118" s="980" t="s">
        <v>305</v>
      </c>
      <c r="AL118" s="981"/>
      <c r="AM118" s="981"/>
      <c r="AN118" s="981"/>
      <c r="AO118" s="982"/>
      <c r="AP118" s="1067" t="s">
        <v>426</v>
      </c>
      <c r="AQ118" s="1068"/>
      <c r="AR118" s="1068"/>
      <c r="AS118" s="1068"/>
      <c r="AT118" s="1069"/>
      <c r="AU118" s="996"/>
      <c r="AV118" s="997"/>
      <c r="AW118" s="997"/>
      <c r="AX118" s="997"/>
      <c r="AY118" s="997"/>
      <c r="AZ118" s="1070" t="s">
        <v>455</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456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c r="A119" s="1154" t="s">
        <v>430</v>
      </c>
      <c r="B119" s="1040"/>
      <c r="C119" s="1019" t="s">
        <v>431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457</v>
      </c>
      <c r="BP119" s="1102"/>
      <c r="BQ119" s="1093">
        <v>5342382</v>
      </c>
      <c r="BR119" s="1094"/>
      <c r="BS119" s="1094"/>
      <c r="BT119" s="1094"/>
      <c r="BU119" s="1094"/>
      <c r="BV119" s="1094">
        <v>5496283</v>
      </c>
      <c r="BW119" s="1094"/>
      <c r="BX119" s="1094"/>
      <c r="BY119" s="1094"/>
      <c r="BZ119" s="1094"/>
      <c r="CA119" s="1094">
        <v>5607797</v>
      </c>
      <c r="CB119" s="1094"/>
      <c r="CC119" s="1094"/>
      <c r="CD119" s="1094"/>
      <c r="CE119" s="1094"/>
      <c r="CF119" s="1095"/>
      <c r="CG119" s="1096"/>
      <c r="CH119" s="1096"/>
      <c r="CI119" s="1096"/>
      <c r="CJ119" s="1097"/>
      <c r="CK119" s="1043"/>
      <c r="CL119" s="1044"/>
      <c r="CM119" s="1098" t="s">
        <v>458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127</v>
      </c>
      <c r="DM119" s="1080"/>
      <c r="DN119" s="1080"/>
      <c r="DO119" s="1080"/>
      <c r="DP119" s="1081"/>
      <c r="DQ119" s="1079" t="s">
        <v>127</v>
      </c>
      <c r="DR119" s="1080"/>
      <c r="DS119" s="1080"/>
      <c r="DT119" s="1080"/>
      <c r="DU119" s="1081"/>
      <c r="DV119" s="1082" t="s">
        <v>127</v>
      </c>
      <c r="DW119" s="1083"/>
      <c r="DX119" s="1083"/>
      <c r="DY119" s="1083"/>
      <c r="DZ119" s="1084"/>
    </row>
    <row r="120" spans="1:130" s="248" customFormat="1" ht="26.25" customHeight="1">
      <c r="A120" s="1155"/>
      <c r="B120" s="1042"/>
      <c r="C120" s="1012" t="s">
        <v>435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459</v>
      </c>
      <c r="AV120" s="1086"/>
      <c r="AW120" s="1086"/>
      <c r="AX120" s="1086"/>
      <c r="AY120" s="1087"/>
      <c r="AZ120" s="1036" t="s">
        <v>460</v>
      </c>
      <c r="BA120" s="985"/>
      <c r="BB120" s="985"/>
      <c r="BC120" s="985"/>
      <c r="BD120" s="985"/>
      <c r="BE120" s="985"/>
      <c r="BF120" s="985"/>
      <c r="BG120" s="985"/>
      <c r="BH120" s="985"/>
      <c r="BI120" s="985"/>
      <c r="BJ120" s="985"/>
      <c r="BK120" s="985"/>
      <c r="BL120" s="985"/>
      <c r="BM120" s="985"/>
      <c r="BN120" s="985"/>
      <c r="BO120" s="985"/>
      <c r="BP120" s="986"/>
      <c r="BQ120" s="1022">
        <v>1485373</v>
      </c>
      <c r="BR120" s="1023"/>
      <c r="BS120" s="1023"/>
      <c r="BT120" s="1023"/>
      <c r="BU120" s="1023"/>
      <c r="BV120" s="1023">
        <v>1562678</v>
      </c>
      <c r="BW120" s="1023"/>
      <c r="BX120" s="1023"/>
      <c r="BY120" s="1023"/>
      <c r="BZ120" s="1023"/>
      <c r="CA120" s="1023">
        <v>1649157</v>
      </c>
      <c r="CB120" s="1023"/>
      <c r="CC120" s="1023"/>
      <c r="CD120" s="1023"/>
      <c r="CE120" s="1023"/>
      <c r="CF120" s="1037">
        <v>78.5</v>
      </c>
      <c r="CG120" s="1038"/>
      <c r="CH120" s="1038"/>
      <c r="CI120" s="1038"/>
      <c r="CJ120" s="1038"/>
      <c r="CK120" s="1103" t="s">
        <v>461</v>
      </c>
      <c r="CL120" s="1104"/>
      <c r="CM120" s="1104"/>
      <c r="CN120" s="1104"/>
      <c r="CO120" s="1105"/>
      <c r="CP120" s="1111" t="s">
        <v>405</v>
      </c>
      <c r="CQ120" s="1112"/>
      <c r="CR120" s="1112"/>
      <c r="CS120" s="1112"/>
      <c r="CT120" s="1112"/>
      <c r="CU120" s="1112"/>
      <c r="CV120" s="1112"/>
      <c r="CW120" s="1112"/>
      <c r="CX120" s="1112"/>
      <c r="CY120" s="1112"/>
      <c r="CZ120" s="1112"/>
      <c r="DA120" s="1112"/>
      <c r="DB120" s="1112"/>
      <c r="DC120" s="1112"/>
      <c r="DD120" s="1112"/>
      <c r="DE120" s="1112"/>
      <c r="DF120" s="1113"/>
      <c r="DG120" s="1022">
        <v>739810</v>
      </c>
      <c r="DH120" s="1023"/>
      <c r="DI120" s="1023"/>
      <c r="DJ120" s="1023"/>
      <c r="DK120" s="1023"/>
      <c r="DL120" s="1023">
        <v>795667</v>
      </c>
      <c r="DM120" s="1023"/>
      <c r="DN120" s="1023"/>
      <c r="DO120" s="1023"/>
      <c r="DP120" s="1023"/>
      <c r="DQ120" s="1023">
        <v>823343</v>
      </c>
      <c r="DR120" s="1023"/>
      <c r="DS120" s="1023"/>
      <c r="DT120" s="1023"/>
      <c r="DU120" s="1023"/>
      <c r="DV120" s="1024">
        <v>39.200000000000003</v>
      </c>
      <c r="DW120" s="1024"/>
      <c r="DX120" s="1024"/>
      <c r="DY120" s="1024"/>
      <c r="DZ120" s="1025"/>
    </row>
    <row r="121" spans="1:130" s="248" customFormat="1" ht="26.25" customHeight="1">
      <c r="A121" s="1155"/>
      <c r="B121" s="1042"/>
      <c r="C121" s="1063" t="s">
        <v>462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463</v>
      </c>
      <c r="BA121" s="1046"/>
      <c r="BB121" s="1046"/>
      <c r="BC121" s="1046"/>
      <c r="BD121" s="1046"/>
      <c r="BE121" s="1046"/>
      <c r="BF121" s="1046"/>
      <c r="BG121" s="1046"/>
      <c r="BH121" s="1046"/>
      <c r="BI121" s="1046"/>
      <c r="BJ121" s="1046"/>
      <c r="BK121" s="1046"/>
      <c r="BL121" s="1046"/>
      <c r="BM121" s="1046"/>
      <c r="BN121" s="1046"/>
      <c r="BO121" s="1046"/>
      <c r="BP121" s="1047"/>
      <c r="BQ121" s="1015">
        <v>58859</v>
      </c>
      <c r="BR121" s="1016"/>
      <c r="BS121" s="1016"/>
      <c r="BT121" s="1016"/>
      <c r="BU121" s="1016"/>
      <c r="BV121" s="1016">
        <v>47295</v>
      </c>
      <c r="BW121" s="1016"/>
      <c r="BX121" s="1016"/>
      <c r="BY121" s="1016"/>
      <c r="BZ121" s="1016"/>
      <c r="CA121" s="1016">
        <v>41283</v>
      </c>
      <c r="CB121" s="1016"/>
      <c r="CC121" s="1016"/>
      <c r="CD121" s="1016"/>
      <c r="CE121" s="1016"/>
      <c r="CF121" s="1010">
        <v>2</v>
      </c>
      <c r="CG121" s="1011"/>
      <c r="CH121" s="1011"/>
      <c r="CI121" s="1011"/>
      <c r="CJ121" s="1011"/>
      <c r="CK121" s="1106"/>
      <c r="CL121" s="1107"/>
      <c r="CM121" s="1107"/>
      <c r="CN121" s="1107"/>
      <c r="CO121" s="1108"/>
      <c r="CP121" s="1116" t="s">
        <v>464</v>
      </c>
      <c r="CQ121" s="1117"/>
      <c r="CR121" s="1117"/>
      <c r="CS121" s="1117"/>
      <c r="CT121" s="1117"/>
      <c r="CU121" s="1117"/>
      <c r="CV121" s="1117"/>
      <c r="CW121" s="1117"/>
      <c r="CX121" s="1117"/>
      <c r="CY121" s="1117"/>
      <c r="CZ121" s="1117"/>
      <c r="DA121" s="1117"/>
      <c r="DB121" s="1117"/>
      <c r="DC121" s="1117"/>
      <c r="DD121" s="1117"/>
      <c r="DE121" s="1117"/>
      <c r="DF121" s="1118"/>
      <c r="DG121" s="1015">
        <v>726911</v>
      </c>
      <c r="DH121" s="1016"/>
      <c r="DI121" s="1016"/>
      <c r="DJ121" s="1016"/>
      <c r="DK121" s="1016"/>
      <c r="DL121" s="1016">
        <v>884184</v>
      </c>
      <c r="DM121" s="1016"/>
      <c r="DN121" s="1016"/>
      <c r="DO121" s="1016"/>
      <c r="DP121" s="1016"/>
      <c r="DQ121" s="1016">
        <v>730680</v>
      </c>
      <c r="DR121" s="1016"/>
      <c r="DS121" s="1016"/>
      <c r="DT121" s="1016"/>
      <c r="DU121" s="1016"/>
      <c r="DV121" s="1017">
        <v>34.799999999999997</v>
      </c>
      <c r="DW121" s="1017"/>
      <c r="DX121" s="1017"/>
      <c r="DY121" s="1017"/>
      <c r="DZ121" s="1018"/>
    </row>
    <row r="122" spans="1:130" s="248" customFormat="1" ht="26.25" customHeight="1">
      <c r="A122" s="1155"/>
      <c r="B122" s="1042"/>
      <c r="C122" s="1012" t="s">
        <v>445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465</v>
      </c>
      <c r="BA122" s="1061"/>
      <c r="BB122" s="1061"/>
      <c r="BC122" s="1061"/>
      <c r="BD122" s="1061"/>
      <c r="BE122" s="1061"/>
      <c r="BF122" s="1061"/>
      <c r="BG122" s="1061"/>
      <c r="BH122" s="1061"/>
      <c r="BI122" s="1061"/>
      <c r="BJ122" s="1061"/>
      <c r="BK122" s="1061"/>
      <c r="BL122" s="1061"/>
      <c r="BM122" s="1061"/>
      <c r="BN122" s="1061"/>
      <c r="BO122" s="1061"/>
      <c r="BP122" s="1062"/>
      <c r="BQ122" s="1093">
        <v>2807014</v>
      </c>
      <c r="BR122" s="1094"/>
      <c r="BS122" s="1094"/>
      <c r="BT122" s="1094"/>
      <c r="BU122" s="1094"/>
      <c r="BV122" s="1094">
        <v>2898017</v>
      </c>
      <c r="BW122" s="1094"/>
      <c r="BX122" s="1094"/>
      <c r="BY122" s="1094"/>
      <c r="BZ122" s="1094"/>
      <c r="CA122" s="1094">
        <v>3142825</v>
      </c>
      <c r="CB122" s="1094"/>
      <c r="CC122" s="1094"/>
      <c r="CD122" s="1094"/>
      <c r="CE122" s="1094"/>
      <c r="CF122" s="1114">
        <v>149.5</v>
      </c>
      <c r="CG122" s="1115"/>
      <c r="CH122" s="1115"/>
      <c r="CI122" s="1115"/>
      <c r="CJ122" s="1115"/>
      <c r="CK122" s="1106"/>
      <c r="CL122" s="1107"/>
      <c r="CM122" s="1107"/>
      <c r="CN122" s="1107"/>
      <c r="CO122" s="1108"/>
      <c r="CP122" s="1116" t="s">
        <v>403</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127</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c r="A123" s="1155"/>
      <c r="B123" s="1042"/>
      <c r="C123" s="1012" t="s">
        <v>451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8401</v>
      </c>
      <c r="AB123" s="1055"/>
      <c r="AC123" s="1055"/>
      <c r="AD123" s="1055"/>
      <c r="AE123" s="1056"/>
      <c r="AF123" s="1057">
        <v>8309</v>
      </c>
      <c r="AG123" s="1055"/>
      <c r="AH123" s="1055"/>
      <c r="AI123" s="1055"/>
      <c r="AJ123" s="1056"/>
      <c r="AK123" s="1057">
        <v>7455</v>
      </c>
      <c r="AL123" s="1055"/>
      <c r="AM123" s="1055"/>
      <c r="AN123" s="1055"/>
      <c r="AO123" s="1056"/>
      <c r="AP123" s="1058">
        <v>0.4</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466</v>
      </c>
      <c r="BP123" s="1102"/>
      <c r="BQ123" s="1161">
        <v>4351246</v>
      </c>
      <c r="BR123" s="1162"/>
      <c r="BS123" s="1162"/>
      <c r="BT123" s="1162"/>
      <c r="BU123" s="1162"/>
      <c r="BV123" s="1162">
        <v>4507990</v>
      </c>
      <c r="BW123" s="1162"/>
      <c r="BX123" s="1162"/>
      <c r="BY123" s="1162"/>
      <c r="BZ123" s="1162"/>
      <c r="CA123" s="1162">
        <v>4833265</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127</v>
      </c>
      <c r="DR123" s="1055"/>
      <c r="DS123" s="1055"/>
      <c r="DT123" s="1055"/>
      <c r="DU123" s="1056"/>
      <c r="DV123" s="1058" t="s">
        <v>127</v>
      </c>
      <c r="DW123" s="1059"/>
      <c r="DX123" s="1059"/>
      <c r="DY123" s="1059"/>
      <c r="DZ123" s="1060"/>
    </row>
    <row r="124" spans="1:130" s="248" customFormat="1" ht="26.25" customHeight="1" thickBot="1">
      <c r="A124" s="1155"/>
      <c r="B124" s="1042"/>
      <c r="C124" s="1012" t="s">
        <v>454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127</v>
      </c>
      <c r="AL124" s="1055"/>
      <c r="AM124" s="1055"/>
      <c r="AN124" s="1055"/>
      <c r="AO124" s="1056"/>
      <c r="AP124" s="1058" t="s">
        <v>127</v>
      </c>
      <c r="AQ124" s="1059"/>
      <c r="AR124" s="1059"/>
      <c r="AS124" s="1059"/>
      <c r="AT124" s="1060"/>
      <c r="AU124" s="1157" t="s">
        <v>467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49.3</v>
      </c>
      <c r="BR124" s="1124"/>
      <c r="BS124" s="1124"/>
      <c r="BT124" s="1124"/>
      <c r="BU124" s="1124"/>
      <c r="BV124" s="1124">
        <v>50.4</v>
      </c>
      <c r="BW124" s="1124"/>
      <c r="BX124" s="1124"/>
      <c r="BY124" s="1124"/>
      <c r="BZ124" s="1124"/>
      <c r="CA124" s="1124">
        <v>36.799999999999997</v>
      </c>
      <c r="CB124" s="1124"/>
      <c r="CC124" s="1124"/>
      <c r="CD124" s="1124"/>
      <c r="CE124" s="1124"/>
      <c r="CF124" s="1125"/>
      <c r="CG124" s="1126"/>
      <c r="CH124" s="1126"/>
      <c r="CI124" s="1126"/>
      <c r="CJ124" s="1127"/>
      <c r="CK124" s="1109"/>
      <c r="CL124" s="1109"/>
      <c r="CM124" s="1109"/>
      <c r="CN124" s="1109"/>
      <c r="CO124" s="1110"/>
      <c r="CP124" s="1116" t="s">
        <v>468</v>
      </c>
      <c r="CQ124" s="1117"/>
      <c r="CR124" s="1117"/>
      <c r="CS124" s="1117"/>
      <c r="CT124" s="1117"/>
      <c r="CU124" s="1117"/>
      <c r="CV124" s="1117"/>
      <c r="CW124" s="1117"/>
      <c r="CX124" s="1117"/>
      <c r="CY124" s="1117"/>
      <c r="CZ124" s="1117"/>
      <c r="DA124" s="1117"/>
      <c r="DB124" s="1117"/>
      <c r="DC124" s="1117"/>
      <c r="DD124" s="1117"/>
      <c r="DE124" s="1117"/>
      <c r="DF124" s="1118"/>
      <c r="DG124" s="1101" t="s">
        <v>127</v>
      </c>
      <c r="DH124" s="1080"/>
      <c r="DI124" s="1080"/>
      <c r="DJ124" s="1080"/>
      <c r="DK124" s="1081"/>
      <c r="DL124" s="1079" t="s">
        <v>127</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c r="A125" s="1155"/>
      <c r="B125" s="1042"/>
      <c r="C125" s="1012" t="s">
        <v>456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127</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469</v>
      </c>
      <c r="CL125" s="1104"/>
      <c r="CM125" s="1104"/>
      <c r="CN125" s="1104"/>
      <c r="CO125" s="1105"/>
      <c r="CP125" s="1036" t="s">
        <v>470</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c r="A126" s="1155"/>
      <c r="B126" s="1042"/>
      <c r="C126" s="1012" t="s">
        <v>458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127</v>
      </c>
      <c r="AG126" s="1055"/>
      <c r="AH126" s="1055"/>
      <c r="AI126" s="1055"/>
      <c r="AJ126" s="1056"/>
      <c r="AK126" s="1057" t="s">
        <v>127</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471</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c r="A127" s="1156"/>
      <c r="B127" s="1044"/>
      <c r="C127" s="1098" t="s">
        <v>472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127</v>
      </c>
      <c r="AG127" s="1055"/>
      <c r="AH127" s="1055"/>
      <c r="AI127" s="1055"/>
      <c r="AJ127" s="1056"/>
      <c r="AK127" s="1057" t="s">
        <v>127</v>
      </c>
      <c r="AL127" s="1055"/>
      <c r="AM127" s="1055"/>
      <c r="AN127" s="1055"/>
      <c r="AO127" s="1056"/>
      <c r="AP127" s="1058" t="s">
        <v>127</v>
      </c>
      <c r="AQ127" s="1059"/>
      <c r="AR127" s="1059"/>
      <c r="AS127" s="1059"/>
      <c r="AT127" s="1060"/>
      <c r="AU127" s="284"/>
      <c r="AV127" s="284"/>
      <c r="AW127" s="284"/>
      <c r="AX127" s="1128" t="s">
        <v>473</v>
      </c>
      <c r="AY127" s="1129"/>
      <c r="AZ127" s="1129"/>
      <c r="BA127" s="1129"/>
      <c r="BB127" s="1129"/>
      <c r="BC127" s="1129"/>
      <c r="BD127" s="1129"/>
      <c r="BE127" s="1130"/>
      <c r="BF127" s="1131" t="s">
        <v>474</v>
      </c>
      <c r="BG127" s="1129"/>
      <c r="BH127" s="1129"/>
      <c r="BI127" s="1129"/>
      <c r="BJ127" s="1129"/>
      <c r="BK127" s="1129"/>
      <c r="BL127" s="1130"/>
      <c r="BM127" s="1131" t="s">
        <v>475</v>
      </c>
      <c r="BN127" s="1129"/>
      <c r="BO127" s="1129"/>
      <c r="BP127" s="1129"/>
      <c r="BQ127" s="1129"/>
      <c r="BR127" s="1129"/>
      <c r="BS127" s="1130"/>
      <c r="BT127" s="1131" t="s">
        <v>476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477</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c r="A128" s="1139" t="s">
        <v>478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479</v>
      </c>
      <c r="X128" s="1141"/>
      <c r="Y128" s="1141"/>
      <c r="Z128" s="1142"/>
      <c r="AA128" s="1143">
        <v>20618</v>
      </c>
      <c r="AB128" s="1144"/>
      <c r="AC128" s="1144"/>
      <c r="AD128" s="1144"/>
      <c r="AE128" s="1145"/>
      <c r="AF128" s="1146">
        <v>13023</v>
      </c>
      <c r="AG128" s="1144"/>
      <c r="AH128" s="1144"/>
      <c r="AI128" s="1144"/>
      <c r="AJ128" s="1145"/>
      <c r="AK128" s="1146">
        <v>7994</v>
      </c>
      <c r="AL128" s="1144"/>
      <c r="AM128" s="1144"/>
      <c r="AN128" s="1144"/>
      <c r="AO128" s="1145"/>
      <c r="AP128" s="1147"/>
      <c r="AQ128" s="1148"/>
      <c r="AR128" s="1148"/>
      <c r="AS128" s="1148"/>
      <c r="AT128" s="1149"/>
      <c r="AU128" s="284"/>
      <c r="AV128" s="284"/>
      <c r="AW128" s="284"/>
      <c r="AX128" s="984" t="s">
        <v>480</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481</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482</v>
      </c>
      <c r="X129" s="1170"/>
      <c r="Y129" s="1170"/>
      <c r="Z129" s="1171"/>
      <c r="AA129" s="1054">
        <v>2311451</v>
      </c>
      <c r="AB129" s="1055"/>
      <c r="AC129" s="1055"/>
      <c r="AD129" s="1055"/>
      <c r="AE129" s="1056"/>
      <c r="AF129" s="1057">
        <v>2232229</v>
      </c>
      <c r="AG129" s="1055"/>
      <c r="AH129" s="1055"/>
      <c r="AI129" s="1055"/>
      <c r="AJ129" s="1056"/>
      <c r="AK129" s="1057">
        <v>2365739</v>
      </c>
      <c r="AL129" s="1055"/>
      <c r="AM129" s="1055"/>
      <c r="AN129" s="1055"/>
      <c r="AO129" s="1056"/>
      <c r="AP129" s="1172"/>
      <c r="AQ129" s="1173"/>
      <c r="AR129" s="1173"/>
      <c r="AS129" s="1173"/>
      <c r="AT129" s="1174"/>
      <c r="AU129" s="286"/>
      <c r="AV129" s="286"/>
      <c r="AW129" s="286"/>
      <c r="AX129" s="1163" t="s">
        <v>483</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484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485</v>
      </c>
      <c r="X130" s="1170"/>
      <c r="Y130" s="1170"/>
      <c r="Z130" s="1171"/>
      <c r="AA130" s="1054">
        <v>303809</v>
      </c>
      <c r="AB130" s="1055"/>
      <c r="AC130" s="1055"/>
      <c r="AD130" s="1055"/>
      <c r="AE130" s="1056"/>
      <c r="AF130" s="1057">
        <v>272643</v>
      </c>
      <c r="AG130" s="1055"/>
      <c r="AH130" s="1055"/>
      <c r="AI130" s="1055"/>
      <c r="AJ130" s="1056"/>
      <c r="AK130" s="1057">
        <v>264082</v>
      </c>
      <c r="AL130" s="1055"/>
      <c r="AM130" s="1055"/>
      <c r="AN130" s="1055"/>
      <c r="AO130" s="1056"/>
      <c r="AP130" s="1172"/>
      <c r="AQ130" s="1173"/>
      <c r="AR130" s="1173"/>
      <c r="AS130" s="1173"/>
      <c r="AT130" s="1174"/>
      <c r="AU130" s="286"/>
      <c r="AV130" s="286"/>
      <c r="AW130" s="286"/>
      <c r="AX130" s="1163" t="s">
        <v>486</v>
      </c>
      <c r="AY130" s="1046"/>
      <c r="AZ130" s="1046"/>
      <c r="BA130" s="1046"/>
      <c r="BB130" s="1046"/>
      <c r="BC130" s="1046"/>
      <c r="BD130" s="1046"/>
      <c r="BE130" s="1047"/>
      <c r="BF130" s="1200">
        <v>10.8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487</v>
      </c>
      <c r="X131" s="1208"/>
      <c r="Y131" s="1208"/>
      <c r="Z131" s="1209"/>
      <c r="AA131" s="1101">
        <v>2007642</v>
      </c>
      <c r="AB131" s="1080"/>
      <c r="AC131" s="1080"/>
      <c r="AD131" s="1080"/>
      <c r="AE131" s="1081"/>
      <c r="AF131" s="1079">
        <v>1959586</v>
      </c>
      <c r="AG131" s="1080"/>
      <c r="AH131" s="1080"/>
      <c r="AI131" s="1080"/>
      <c r="AJ131" s="1081"/>
      <c r="AK131" s="1079">
        <v>2101657</v>
      </c>
      <c r="AL131" s="1080"/>
      <c r="AM131" s="1080"/>
      <c r="AN131" s="1080"/>
      <c r="AO131" s="1081"/>
      <c r="AP131" s="1210"/>
      <c r="AQ131" s="1211"/>
      <c r="AR131" s="1211"/>
      <c r="AS131" s="1211"/>
      <c r="AT131" s="1212"/>
      <c r="AU131" s="286"/>
      <c r="AV131" s="286"/>
      <c r="AW131" s="286"/>
      <c r="AX131" s="1182" t="s">
        <v>488</v>
      </c>
      <c r="AY131" s="1133"/>
      <c r="AZ131" s="1133"/>
      <c r="BA131" s="1133"/>
      <c r="BB131" s="1133"/>
      <c r="BC131" s="1133"/>
      <c r="BD131" s="1133"/>
      <c r="BE131" s="1134"/>
      <c r="BF131" s="1183">
        <v>36.799999999999997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489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490</v>
      </c>
      <c r="W132" s="1193"/>
      <c r="X132" s="1193"/>
      <c r="Y132" s="1193"/>
      <c r="Z132" s="1194"/>
      <c r="AA132" s="1195">
        <v>10.67969289</v>
      </c>
      <c r="AB132" s="1196"/>
      <c r="AC132" s="1196"/>
      <c r="AD132" s="1196"/>
      <c r="AE132" s="1197"/>
      <c r="AF132" s="1198">
        <v>12.85853236</v>
      </c>
      <c r="AG132" s="1196"/>
      <c r="AH132" s="1196"/>
      <c r="AI132" s="1196"/>
      <c r="AJ132" s="1197"/>
      <c r="AK132" s="1198">
        <v>9.0352041270000001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491</v>
      </c>
      <c r="W133" s="1176"/>
      <c r="X133" s="1176"/>
      <c r="Y133" s="1176"/>
      <c r="Z133" s="1177"/>
      <c r="AA133" s="1178">
        <v>9.8000000000000007</v>
      </c>
      <c r="AB133" s="1179"/>
      <c r="AC133" s="1179"/>
      <c r="AD133" s="1179"/>
      <c r="AE133" s="1180"/>
      <c r="AF133" s="1178">
        <v>11.2</v>
      </c>
      <c r="AG133" s="1179"/>
      <c r="AH133" s="1179"/>
      <c r="AI133" s="1179"/>
      <c r="AJ133" s="1180"/>
      <c r="AK133" s="1178">
        <v>10.8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lfVJ+LhYMxYSQJr0BGks9bZVRUqRy8I8WHsXLXoNZ127K0O9PZuoBetvsgv+y5NwDAh29Ahu2fkGFuVbiNDg==" saltValue="N4S8rz7y38iE6xkI7268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B43" zoomScaleNormal="85" zoomScaleSheetLayoutView="100" workbookViewId="0">
      <selection activeCell="CM50" sqref="CM50"/>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m8h/CADHM0FLxdTBAcO/3Y2yDlObhK3fILBWwW7a00usf9uHG/alaUsF89lEiRFOduHFCAwkfGho1wzE2or3Vw==" saltValue="cCWiZNfzRTS/18RAD0To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31"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aM+p/m/2HNXQNmNLz1dHh6VBmHHQIiPSiWopAjC01p7RjBkujJGLKO/v2joiOhijzYgIta0kBFZiwqte3T3cA==" saltValue="hVWkTfZoLOU2F9YM047+/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495</v>
      </c>
      <c r="AP7" s="305"/>
      <c r="AQ7" s="306" t="s">
        <v>496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497</v>
      </c>
      <c r="AQ8" s="312" t="s">
        <v>498</v>
      </c>
      <c r="AR8" s="313" t="s">
        <v>499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500</v>
      </c>
      <c r="AL9" s="1216"/>
      <c r="AM9" s="1216"/>
      <c r="AN9" s="1217"/>
      <c r="AO9" s="314">
        <v>643652</v>
      </c>
      <c r="AP9" s="314">
        <v>98328</v>
      </c>
      <c r="AQ9" s="315">
        <v>156065</v>
      </c>
      <c r="AR9" s="316">
        <v>-37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501</v>
      </c>
      <c r="AL10" s="1216"/>
      <c r="AM10" s="1216"/>
      <c r="AN10" s="1217"/>
      <c r="AO10" s="317">
        <v>118481</v>
      </c>
      <c r="AP10" s="317">
        <v>18100</v>
      </c>
      <c r="AQ10" s="318">
        <v>24089</v>
      </c>
      <c r="AR10" s="319">
        <v>-24.9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502</v>
      </c>
      <c r="AL11" s="1216"/>
      <c r="AM11" s="1216"/>
      <c r="AN11" s="1217"/>
      <c r="AO11" s="317" t="s">
        <v>503</v>
      </c>
      <c r="AP11" s="317" t="s">
        <v>503</v>
      </c>
      <c r="AQ11" s="318">
        <v>3903</v>
      </c>
      <c r="AR11" s="319" t="s">
        <v>503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504</v>
      </c>
      <c r="AL12" s="1216"/>
      <c r="AM12" s="1216"/>
      <c r="AN12" s="1217"/>
      <c r="AO12" s="317" t="s">
        <v>503</v>
      </c>
      <c r="AP12" s="317" t="s">
        <v>503</v>
      </c>
      <c r="AQ12" s="318" t="s">
        <v>503</v>
      </c>
      <c r="AR12" s="319" t="s">
        <v>503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505</v>
      </c>
      <c r="AL13" s="1216"/>
      <c r="AM13" s="1216"/>
      <c r="AN13" s="1217"/>
      <c r="AO13" s="317">
        <v>31303</v>
      </c>
      <c r="AP13" s="317">
        <v>4782</v>
      </c>
      <c r="AQ13" s="318">
        <v>6134</v>
      </c>
      <c r="AR13" s="319">
        <v>-22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506</v>
      </c>
      <c r="AL14" s="1216"/>
      <c r="AM14" s="1216"/>
      <c r="AN14" s="1217"/>
      <c r="AO14" s="317">
        <v>15694</v>
      </c>
      <c r="AP14" s="317">
        <v>2397</v>
      </c>
      <c r="AQ14" s="318">
        <v>6841</v>
      </c>
      <c r="AR14" s="319">
        <v>-65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507</v>
      </c>
      <c r="AL15" s="1222"/>
      <c r="AM15" s="1222"/>
      <c r="AN15" s="1223"/>
      <c r="AO15" s="317">
        <v>-52294</v>
      </c>
      <c r="AP15" s="317">
        <v>-7989</v>
      </c>
      <c r="AQ15" s="318">
        <v>-12699</v>
      </c>
      <c r="AR15" s="319">
        <v>-37.1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756836</v>
      </c>
      <c r="AP16" s="317">
        <v>115618</v>
      </c>
      <c r="AQ16" s="318">
        <v>184332</v>
      </c>
      <c r="AR16" s="319">
        <v>-37.299999999999997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512</v>
      </c>
      <c r="AL21" s="1225"/>
      <c r="AM21" s="1225"/>
      <c r="AN21" s="1226"/>
      <c r="AO21" s="330">
        <v>9.6199999999999992</v>
      </c>
      <c r="AP21" s="331">
        <v>15.68</v>
      </c>
      <c r="AQ21" s="332">
        <v>-6.06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513</v>
      </c>
      <c r="AL22" s="1225"/>
      <c r="AM22" s="1225"/>
      <c r="AN22" s="1226"/>
      <c r="AO22" s="335">
        <v>99.3</v>
      </c>
      <c r="AP22" s="336">
        <v>95.9</v>
      </c>
      <c r="AQ22" s="337">
        <v>3.4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495</v>
      </c>
      <c r="AP30" s="305"/>
      <c r="AQ30" s="306" t="s">
        <v>496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497</v>
      </c>
      <c r="AQ31" s="312" t="s">
        <v>498</v>
      </c>
      <c r="AR31" s="313" t="s">
        <v>499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517</v>
      </c>
      <c r="AL32" s="1219"/>
      <c r="AM32" s="1219"/>
      <c r="AN32" s="1220"/>
      <c r="AO32" s="345">
        <v>365965</v>
      </c>
      <c r="AP32" s="345">
        <v>55907</v>
      </c>
      <c r="AQ32" s="346">
        <v>108331</v>
      </c>
      <c r="AR32" s="347">
        <v>-48.4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518</v>
      </c>
      <c r="AL33" s="1219"/>
      <c r="AM33" s="1219"/>
      <c r="AN33" s="1220"/>
      <c r="AO33" s="345" t="s">
        <v>503</v>
      </c>
      <c r="AP33" s="345" t="s">
        <v>503</v>
      </c>
      <c r="AQ33" s="346">
        <v>132</v>
      </c>
      <c r="AR33" s="347" t="s">
        <v>503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519</v>
      </c>
      <c r="AL34" s="1219"/>
      <c r="AM34" s="1219"/>
      <c r="AN34" s="1220"/>
      <c r="AO34" s="345" t="s">
        <v>503</v>
      </c>
      <c r="AP34" s="345" t="s">
        <v>503</v>
      </c>
      <c r="AQ34" s="346">
        <v>205</v>
      </c>
      <c r="AR34" s="347" t="s">
        <v>503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520</v>
      </c>
      <c r="AL35" s="1219"/>
      <c r="AM35" s="1219"/>
      <c r="AN35" s="1220"/>
      <c r="AO35" s="345">
        <v>86525</v>
      </c>
      <c r="AP35" s="345">
        <v>13218</v>
      </c>
      <c r="AQ35" s="346">
        <v>22911</v>
      </c>
      <c r="AR35" s="347">
        <v>-42.3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521</v>
      </c>
      <c r="AL36" s="1219"/>
      <c r="AM36" s="1219"/>
      <c r="AN36" s="1220"/>
      <c r="AO36" s="345">
        <v>2020</v>
      </c>
      <c r="AP36" s="345">
        <v>309</v>
      </c>
      <c r="AQ36" s="346">
        <v>3832</v>
      </c>
      <c r="AR36" s="347">
        <v>-91.9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522</v>
      </c>
      <c r="AL37" s="1219"/>
      <c r="AM37" s="1219"/>
      <c r="AN37" s="1220"/>
      <c r="AO37" s="345">
        <v>7455</v>
      </c>
      <c r="AP37" s="345">
        <v>1139</v>
      </c>
      <c r="AQ37" s="346">
        <v>1000</v>
      </c>
      <c r="AR37" s="347">
        <v>13.9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523</v>
      </c>
      <c r="AL38" s="1228"/>
      <c r="AM38" s="1228"/>
      <c r="AN38" s="1229"/>
      <c r="AO38" s="348" t="s">
        <v>503</v>
      </c>
      <c r="AP38" s="348" t="s">
        <v>503</v>
      </c>
      <c r="AQ38" s="349">
        <v>21</v>
      </c>
      <c r="AR38" s="337" t="s">
        <v>503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524</v>
      </c>
      <c r="AL39" s="1228"/>
      <c r="AM39" s="1228"/>
      <c r="AN39" s="1229"/>
      <c r="AO39" s="345">
        <v>-7994</v>
      </c>
      <c r="AP39" s="345">
        <v>-1221</v>
      </c>
      <c r="AQ39" s="346">
        <v>-5292</v>
      </c>
      <c r="AR39" s="347">
        <v>-76.900000000000006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525</v>
      </c>
      <c r="AL40" s="1219"/>
      <c r="AM40" s="1219"/>
      <c r="AN40" s="1220"/>
      <c r="AO40" s="345">
        <v>-264082</v>
      </c>
      <c r="AP40" s="345">
        <v>-40342</v>
      </c>
      <c r="AQ40" s="346">
        <v>-91315</v>
      </c>
      <c r="AR40" s="347">
        <v>-55.8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189889</v>
      </c>
      <c r="AP41" s="345">
        <v>29008</v>
      </c>
      <c r="AQ41" s="346">
        <v>39824</v>
      </c>
      <c r="AR41" s="347">
        <v>-27.2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495</v>
      </c>
      <c r="AN49" s="1235" t="s">
        <v>529</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530</v>
      </c>
      <c r="AO50" s="362" t="s">
        <v>531</v>
      </c>
      <c r="AP50" s="363" t="s">
        <v>532</v>
      </c>
      <c r="AQ50" s="364" t="s">
        <v>533</v>
      </c>
      <c r="AR50" s="365" t="s">
        <v>534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329793</v>
      </c>
      <c r="AN51" s="367">
        <v>47665</v>
      </c>
      <c r="AO51" s="368">
        <v>-82.7</v>
      </c>
      <c r="AP51" s="369">
        <v>168868</v>
      </c>
      <c r="AQ51" s="370">
        <v>31.3</v>
      </c>
      <c r="AR51" s="371">
        <v>-114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264446</v>
      </c>
      <c r="AN52" s="375">
        <v>38220</v>
      </c>
      <c r="AO52" s="376">
        <v>-75.599999999999994</v>
      </c>
      <c r="AP52" s="377">
        <v>79360</v>
      </c>
      <c r="AQ52" s="378">
        <v>28.9</v>
      </c>
      <c r="AR52" s="379">
        <v>-104.5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407419</v>
      </c>
      <c r="AN53" s="367">
        <v>59417</v>
      </c>
      <c r="AO53" s="368">
        <v>24.7</v>
      </c>
      <c r="AP53" s="369">
        <v>202870</v>
      </c>
      <c r="AQ53" s="370">
        <v>20.100000000000001</v>
      </c>
      <c r="AR53" s="371">
        <v>4.5999999999999996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130748</v>
      </c>
      <c r="AN54" s="375">
        <v>19068</v>
      </c>
      <c r="AO54" s="376">
        <v>-50.1</v>
      </c>
      <c r="AP54" s="377">
        <v>79735</v>
      </c>
      <c r="AQ54" s="378">
        <v>0.5</v>
      </c>
      <c r="AR54" s="379">
        <v>-50.6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254646</v>
      </c>
      <c r="AN55" s="367">
        <v>37793</v>
      </c>
      <c r="AO55" s="368">
        <v>-36.4</v>
      </c>
      <c r="AP55" s="369">
        <v>167497</v>
      </c>
      <c r="AQ55" s="370">
        <v>-17.399999999999999</v>
      </c>
      <c r="AR55" s="371">
        <v>-19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115202</v>
      </c>
      <c r="AN56" s="375">
        <v>17097</v>
      </c>
      <c r="AO56" s="376">
        <v>-10.3</v>
      </c>
      <c r="AP56" s="377">
        <v>82571</v>
      </c>
      <c r="AQ56" s="378">
        <v>3.6</v>
      </c>
      <c r="AR56" s="379">
        <v>-13.9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441653</v>
      </c>
      <c r="AN57" s="367">
        <v>66394</v>
      </c>
      <c r="AO57" s="368">
        <v>75.7</v>
      </c>
      <c r="AP57" s="369">
        <v>190274</v>
      </c>
      <c r="AQ57" s="370">
        <v>13.6</v>
      </c>
      <c r="AR57" s="371">
        <v>62.1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227170</v>
      </c>
      <c r="AN58" s="375">
        <v>34151</v>
      </c>
      <c r="AO58" s="376">
        <v>99.7</v>
      </c>
      <c r="AP58" s="377">
        <v>88584</v>
      </c>
      <c r="AQ58" s="378">
        <v>7.3</v>
      </c>
      <c r="AR58" s="379">
        <v>92.4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1427233</v>
      </c>
      <c r="AN59" s="367">
        <v>218031</v>
      </c>
      <c r="AO59" s="368">
        <v>228.4</v>
      </c>
      <c r="AP59" s="369">
        <v>200194</v>
      </c>
      <c r="AQ59" s="370">
        <v>5.2</v>
      </c>
      <c r="AR59" s="371">
        <v>223.2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562405</v>
      </c>
      <c r="AN60" s="375">
        <v>85916</v>
      </c>
      <c r="AO60" s="376">
        <v>151.6</v>
      </c>
      <c r="AP60" s="377">
        <v>106422</v>
      </c>
      <c r="AQ60" s="378">
        <v>20.100000000000001</v>
      </c>
      <c r="AR60" s="379">
        <v>131.5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572149</v>
      </c>
      <c r="AN61" s="382">
        <v>85860</v>
      </c>
      <c r="AO61" s="383">
        <v>41.9</v>
      </c>
      <c r="AP61" s="384">
        <v>185941</v>
      </c>
      <c r="AQ61" s="385">
        <v>10.6</v>
      </c>
      <c r="AR61" s="371">
        <v>31.3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259994</v>
      </c>
      <c r="AN62" s="375">
        <v>38890</v>
      </c>
      <c r="AO62" s="376">
        <v>23.1</v>
      </c>
      <c r="AP62" s="377">
        <v>87334</v>
      </c>
      <c r="AQ62" s="378">
        <v>12.1</v>
      </c>
      <c r="AR62" s="379">
        <v>11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oQJuVe75KqW8tRsidgo4Q70HYD+qzcC0sBL724WJ5lgyHf1UHm8UaMCZfqCpQ+FbWHfb7/cnOv0jDszThLg+qg==" saltValue="VRrfTXYUgdRPMXFRVMtf5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0" zoomScaleNormal="100" zoomScaleSheetLayoutView="55" workbookViewId="0">
      <selection activeCell="N116" sqref="N116"/>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543</v>
      </c>
    </row>
    <row r="120" spans="125:125" ht="13.5" hidden="1" customHeight="1"/>
    <row r="121" spans="125:125" ht="13.5" hidden="1" customHeight="1">
      <c r="DU121" s="292"/>
    </row>
  </sheetData>
  <sheetProtection algorithmName="SHA-512" hashValue="XkCc3JAo//qUHNifFkeST9hfra5zAJcMfCEh2Ax033MPZlMj2a2+cSfIg/qSBgLdVCjzWJXbKquq1IuQIh6lug==" saltValue="XJlTa9XgLMaJRZBs/kSO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election activeCell="X116" sqref="X116"/>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544</v>
      </c>
    </row>
  </sheetData>
  <sheetProtection algorithmName="SHA-512" hashValue="EfcyLHqPNB0Ma9DN1srbgJVuXh2TAdm/Yd/+f5T0uHOGAwlhxcGNiXNva+87Hfsw39zGCHS9ykSrfDI5X3MOtA==" saltValue="FN9lotihpZ2HTwhMGeAk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7"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38" t="s">
        <v>3</v>
      </c>
      <c r="D47" s="1238"/>
      <c r="E47" s="1239"/>
      <c r="F47" s="11">
        <v>26.86</v>
      </c>
      <c r="G47" s="12">
        <v>28.21</v>
      </c>
      <c r="H47" s="12">
        <v>21.35</v>
      </c>
      <c r="I47" s="12">
        <v>25.69</v>
      </c>
      <c r="J47" s="13">
        <v>28.87</v>
      </c>
    </row>
    <row r="48" spans="2:10" ht="57.75" customHeight="1">
      <c r="B48" s="14"/>
      <c r="C48" s="1240" t="s">
        <v>4</v>
      </c>
      <c r="D48" s="1240"/>
      <c r="E48" s="1241"/>
      <c r="F48" s="15">
        <v>5.95</v>
      </c>
      <c r="G48" s="16">
        <v>5.6</v>
      </c>
      <c r="H48" s="16">
        <v>6.9</v>
      </c>
      <c r="I48" s="16">
        <v>9.5</v>
      </c>
      <c r="J48" s="17">
        <v>14.23</v>
      </c>
    </row>
    <row r="49" spans="2:10" ht="57.75" customHeight="1" thickBot="1">
      <c r="B49" s="18"/>
      <c r="C49" s="1242" t="s">
        <v>5</v>
      </c>
      <c r="D49" s="1242"/>
      <c r="E49" s="1243"/>
      <c r="F49" s="19" t="s">
        <v>550</v>
      </c>
      <c r="G49" s="20" t="s">
        <v>551</v>
      </c>
      <c r="H49" s="20" t="s">
        <v>552</v>
      </c>
      <c r="I49" s="20">
        <v>5.94</v>
      </c>
      <c r="J49" s="21">
        <v>9.89</v>
      </c>
    </row>
    <row r="50" spans="2:10" ht="13.5" customHeight="1"/>
  </sheetData>
  <sheetProtection algorithmName="SHA-512" hashValue="UAHZOtEoHv4JktmPmmPi53lvCDQOmPbvh7uvxsp/l1KLPDVH9q+UpQl+AKYpK4aLnKZeR8sSTGmoI+BgLQw8/w==" saltValue="B/uCE1XLlL7PhgeuZ+fo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多田 義博</cp:lastModifiedBy>
  <cp:lastPrinted>2022-09-28T00:17:14Z</cp:lastPrinted>
  <dcterms:created xsi:type="dcterms:W3CDTF">2022-02-02T03:53:35Z</dcterms:created>
  <dcterms:modified xsi:type="dcterms:W3CDTF">2022-09-28T00:17:21Z</dcterms:modified>
  <cp:category/>
</cp:coreProperties>
</file>